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-RG-CONTRATACION_COMPRAS\LICITACIONES 2025\MANTEN., REPAR. Y SUMINIST. MAQ. Y CONSUMIBLES EQUIPOS OFICINA SSGG Y DESTRUCTORAS\01-BPM\"/>
    </mc:Choice>
  </mc:AlternateContent>
  <xr:revisionPtr revIDLastSave="0" documentId="13_ncr:1_{E297B94E-481D-42A1-A862-285110F4C44F}" xr6:coauthVersionLast="47" xr6:coauthVersionMax="47" xr10:uidLastSave="{00000000-0000-0000-0000-000000000000}"/>
  <bookViews>
    <workbookView xWindow="-28920" yWindow="-45" windowWidth="29040" windowHeight="15840" xr2:uid="{807B2737-2C2F-45B0-98A3-3DE1B9289868}"/>
  </bookViews>
  <sheets>
    <sheet name="Oferta económimca Lote 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2" l="1"/>
  <c r="G5" i="2"/>
  <c r="G4" i="2"/>
  <c r="F7" i="2"/>
  <c r="G6" i="2"/>
  <c r="G7" i="2"/>
  <c r="F5" i="2" l="1"/>
  <c r="F4" i="2" l="1"/>
  <c r="F9" i="2" l="1"/>
  <c r="G9" i="2" s="1"/>
  <c r="F13" i="2" l="1"/>
  <c r="F15" i="2" l="1"/>
  <c r="F17" i="2" s="1"/>
  <c r="G17" i="2" s="1"/>
  <c r="G13" i="2"/>
</calcChain>
</file>

<file path=xl/sharedStrings.xml><?xml version="1.0" encoding="utf-8"?>
<sst xmlns="http://schemas.openxmlformats.org/spreadsheetml/2006/main" count="28" uniqueCount="28">
  <si>
    <t>Num.</t>
  </si>
  <si>
    <t>Descripción</t>
  </si>
  <si>
    <t>Unidades Previstas</t>
  </si>
  <si>
    <r>
      <t xml:space="preserve">Precio unitario </t>
    </r>
    <r>
      <rPr>
        <b/>
        <sz val="10"/>
        <color indexed="30"/>
        <rFont val="Arial"/>
        <family val="2"/>
      </rPr>
      <t xml:space="preserve">ofertado </t>
    </r>
    <r>
      <rPr>
        <b/>
        <sz val="10"/>
        <color indexed="8"/>
        <rFont val="Arial"/>
        <family val="2"/>
      </rPr>
      <t xml:space="preserve">                (Sin IVA)                   </t>
    </r>
    <r>
      <rPr>
        <b/>
        <i/>
        <sz val="8"/>
        <color indexed="8"/>
        <rFont val="Arial"/>
        <family val="2"/>
      </rPr>
      <t>(máximo 2 decimales)</t>
    </r>
  </si>
  <si>
    <t>Precio máximo unitario                 (Sin IVA)</t>
  </si>
  <si>
    <r>
      <t xml:space="preserve">Importe </t>
    </r>
    <r>
      <rPr>
        <b/>
        <sz val="10"/>
        <color indexed="30"/>
        <rFont val="Arial"/>
        <family val="2"/>
      </rPr>
      <t>ofertado</t>
    </r>
    <r>
      <rPr>
        <b/>
        <sz val="10"/>
        <color indexed="8"/>
        <rFont val="Arial"/>
        <family val="2"/>
      </rPr>
      <t xml:space="preserve">           (SIN IVA)</t>
    </r>
    <r>
      <rPr>
        <b/>
        <sz val="8"/>
        <color indexed="8"/>
        <rFont val="Arial"/>
        <family val="2"/>
      </rPr>
      <t xml:space="preserve"> </t>
    </r>
    <r>
      <rPr>
        <b/>
        <i/>
        <sz val="8"/>
        <color indexed="8"/>
        <rFont val="Arial"/>
        <family val="2"/>
      </rPr>
      <t xml:space="preserve">(unidades previstas * precio unitario </t>
    </r>
    <r>
      <rPr>
        <b/>
        <i/>
        <sz val="8"/>
        <color indexed="30"/>
        <rFont val="Arial"/>
        <family val="2"/>
      </rPr>
      <t xml:space="preserve">ofertado </t>
    </r>
    <r>
      <rPr>
        <b/>
        <i/>
        <sz val="8"/>
        <color indexed="8"/>
        <rFont val="Arial"/>
        <family val="2"/>
      </rPr>
      <t>(Sin IVA))</t>
    </r>
  </si>
  <si>
    <t>Mantenimiento destructoras</t>
  </si>
  <si>
    <t>Destructoras departamentales</t>
  </si>
  <si>
    <t>Destructoras oficina</t>
  </si>
  <si>
    <t>Destructora Área</t>
  </si>
  <si>
    <t>IVA (21%)</t>
  </si>
  <si>
    <t>Se deberá presentar oferta a todos los elementos.</t>
  </si>
  <si>
    <r>
      <rPr>
        <b/>
        <sz val="9"/>
        <rFont val="Arial"/>
        <family val="2"/>
      </rPr>
      <t>máximo de 2 posiciones decimales</t>
    </r>
    <r>
      <rPr>
        <sz val="9"/>
        <rFont val="Arial"/>
        <family val="2"/>
      </rPr>
      <t>. El resto de celdas se rellenará automáticamente.</t>
    </r>
  </si>
  <si>
    <r>
      <t xml:space="preserve">Únicamente se deberán rellenar las celdas de la columna E, que se corresponderán con los precios unitarios ofertados sin IVA. </t>
    </r>
    <r>
      <rPr>
        <b/>
        <sz val="9"/>
        <rFont val="Arial"/>
        <family val="2"/>
      </rPr>
      <t>Dichos importes</t>
    </r>
    <r>
      <rPr>
        <sz val="9"/>
        <rFont val="Arial"/>
        <family val="2"/>
      </rPr>
      <t xml:space="preserve"> deberán tener un </t>
    </r>
  </si>
  <si>
    <t>no es modificable por parte de la ofertante.</t>
  </si>
  <si>
    <r>
      <rPr>
        <b/>
        <sz val="11"/>
        <color rgb="FFFF0000"/>
        <rFont val="Arial"/>
        <family val="2"/>
      </rPr>
      <t>Lote 2:</t>
    </r>
    <r>
      <rPr>
        <b/>
        <sz val="11"/>
        <color rgb="FFFF9900"/>
        <rFont val="Arial"/>
        <family val="2"/>
      </rPr>
      <t xml:space="preserve"> Mantenimiento y suministro de destructoras                          </t>
    </r>
  </si>
  <si>
    <r>
      <t xml:space="preserve">con el importe a ofertar en la casilla de nombre </t>
    </r>
    <r>
      <rPr>
        <i/>
        <sz val="9"/>
        <rFont val="Arial"/>
        <family val="2"/>
      </rPr>
      <t xml:space="preserve">"Precio" </t>
    </r>
    <r>
      <rPr>
        <sz val="9"/>
        <rFont val="Arial"/>
        <family val="2"/>
      </rPr>
      <t>del Portal de licitación electrónica de MC MUTUAL .</t>
    </r>
  </si>
  <si>
    <r>
      <t xml:space="preserve">concepto en el </t>
    </r>
    <r>
      <rPr>
        <b/>
        <i/>
        <sz val="9"/>
        <rFont val="Arial"/>
        <family val="2"/>
      </rPr>
      <t>"Formulario de Oferta Económica (SOBRE C)"</t>
    </r>
    <r>
      <rPr>
        <i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>para el Lote 2</t>
    </r>
    <r>
      <rPr>
        <i/>
        <sz val="9"/>
        <rFont val="Arial"/>
        <family val="2"/>
      </rPr>
      <t xml:space="preserve"> </t>
    </r>
    <r>
      <rPr>
        <sz val="9"/>
        <rFont val="Arial"/>
        <family val="2"/>
      </rPr>
      <t>del Pliego de Cláusulas Administrativas Particulares que se debe presentar rellenado.</t>
    </r>
  </si>
  <si>
    <r>
      <t>señalado en el</t>
    </r>
    <r>
      <rPr>
        <i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"Formulario de Oferta Económica (SOBRE C)" para el Lote 2 </t>
    </r>
    <r>
      <rPr>
        <sz val="9"/>
        <rFont val="Arial"/>
        <family val="2"/>
      </rPr>
      <t xml:space="preserve">del Pliego de Cláusulas Administrativas Particulares que se debe presentar rellenado, y </t>
    </r>
  </si>
  <si>
    <r>
      <t>concepto señalado en el</t>
    </r>
    <r>
      <rPr>
        <i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>"Formulario de Oferta Económica (SOBRE C)" para el lote 2</t>
    </r>
    <r>
      <rPr>
        <sz val="9"/>
        <rFont val="Arial"/>
        <family val="2"/>
      </rPr>
      <t>del Pliego de Cláusulas Administrativas Particulares que se debe presentar rellenado.</t>
    </r>
  </si>
  <si>
    <r>
      <t xml:space="preserve">Total Importe ofertado (IVA no Incluido) </t>
    </r>
    <r>
      <rPr>
        <b/>
        <sz val="10"/>
        <color indexed="40"/>
        <rFont val="Arial"/>
        <family val="2"/>
      </rPr>
      <t>(a)</t>
    </r>
  </si>
  <si>
    <r>
      <t xml:space="preserve">Importe previsto mantenimiento correctivo no ofertable e incluido en oferta económica (IVA no Incluido) </t>
    </r>
    <r>
      <rPr>
        <b/>
        <sz val="10"/>
        <color indexed="40"/>
        <rFont val="Arial"/>
        <family val="2"/>
      </rPr>
      <t>(b)</t>
    </r>
  </si>
  <si>
    <r>
      <rPr>
        <b/>
        <sz val="12"/>
        <color indexed="36"/>
        <rFont val="Arial"/>
        <family val="2"/>
      </rPr>
      <t xml:space="preserve">TOTAL OFERTA ECONÓMICA (IVA no Incluido) </t>
    </r>
    <r>
      <rPr>
        <b/>
        <sz val="12"/>
        <color indexed="40"/>
        <rFont val="Arial"/>
        <family val="2"/>
      </rPr>
      <t>(a+b)</t>
    </r>
  </si>
  <si>
    <t>TOTAL OFERTA ECONÓMICA (IVA Incluido)</t>
  </si>
  <si>
    <r>
      <t xml:space="preserve">El importe ofertado en el apartado </t>
    </r>
    <r>
      <rPr>
        <b/>
        <i/>
        <sz val="9"/>
        <rFont val="Arial"/>
        <family val="2"/>
      </rPr>
      <t xml:space="preserve">"Total Importe ofertado licitado (IVA no Incluido) </t>
    </r>
    <r>
      <rPr>
        <b/>
        <i/>
        <sz val="9"/>
        <color indexed="40"/>
        <rFont val="Arial"/>
        <family val="2"/>
      </rPr>
      <t>(a)</t>
    </r>
    <r>
      <rPr>
        <b/>
        <i/>
        <sz val="9"/>
        <rFont val="Arial"/>
        <family val="2"/>
      </rPr>
      <t>"</t>
    </r>
    <r>
      <rPr>
        <i/>
        <sz val="9"/>
        <rFont val="Arial"/>
        <family val="2"/>
      </rPr>
      <t xml:space="preserve"> de la presente tabla </t>
    </r>
    <r>
      <rPr>
        <sz val="9"/>
        <rFont val="Arial"/>
        <family val="2"/>
      </rPr>
      <t xml:space="preserve">deberá corresponderse con el importe ofertado para ese mismo </t>
    </r>
  </si>
  <si>
    <r>
      <t xml:space="preserve">El importe correspondiente al apartado </t>
    </r>
    <r>
      <rPr>
        <b/>
        <i/>
        <sz val="9"/>
        <rFont val="Arial"/>
        <family val="2"/>
      </rPr>
      <t xml:space="preserve">"Importe previsto mantenimiento correctivo no ofertable e incluido en oferta económica (IVA no Incluido) </t>
    </r>
    <r>
      <rPr>
        <b/>
        <i/>
        <sz val="9"/>
        <color rgb="FF00B0F0"/>
        <rFont val="Arial"/>
        <family val="2"/>
      </rPr>
      <t>(b)</t>
    </r>
    <r>
      <rPr>
        <b/>
        <i/>
        <sz val="9"/>
        <rFont val="Arial"/>
        <family val="2"/>
      </rPr>
      <t>"</t>
    </r>
    <r>
      <rPr>
        <i/>
        <sz val="9"/>
        <rFont val="Arial"/>
        <family val="2"/>
      </rPr>
      <t xml:space="preserve"> es fijo,</t>
    </r>
    <r>
      <rPr>
        <sz val="9"/>
        <rFont val="Arial"/>
        <family val="2"/>
      </rPr>
      <t xml:space="preserve"> y por tanto, </t>
    </r>
  </si>
  <si>
    <r>
      <t xml:space="preserve">El importe de la casilla </t>
    </r>
    <r>
      <rPr>
        <i/>
        <sz val="9"/>
        <color indexed="36"/>
        <rFont val="Arial"/>
        <family val="2"/>
      </rPr>
      <t>“</t>
    </r>
    <r>
      <rPr>
        <b/>
        <i/>
        <sz val="9"/>
        <color indexed="36"/>
        <rFont val="Arial"/>
        <family val="2"/>
      </rPr>
      <t xml:space="preserve">TOTAL OFERTA ECONÓMICA (IVA no Incluido) </t>
    </r>
    <r>
      <rPr>
        <b/>
        <i/>
        <sz val="9"/>
        <color indexed="40"/>
        <rFont val="Arial"/>
        <family val="2"/>
      </rPr>
      <t>(a+b)</t>
    </r>
    <r>
      <rPr>
        <i/>
        <sz val="9"/>
        <color indexed="36"/>
        <rFont val="Arial"/>
        <family val="2"/>
      </rPr>
      <t>”</t>
    </r>
    <r>
      <rPr>
        <i/>
        <sz val="9"/>
        <rFont val="Arial"/>
        <family val="2"/>
      </rPr>
      <t xml:space="preserve"> de la presente tabla</t>
    </r>
    <r>
      <rPr>
        <sz val="9"/>
        <rFont val="Arial"/>
        <family val="2"/>
      </rPr>
      <t xml:space="preserve"> se debe corresponder con el importe ofertado para ese mismo concepto</t>
    </r>
  </si>
  <si>
    <r>
      <t xml:space="preserve">Asimismo, el importe de la casilla </t>
    </r>
    <r>
      <rPr>
        <i/>
        <sz val="9"/>
        <color indexed="36"/>
        <rFont val="Arial"/>
        <family val="2"/>
      </rPr>
      <t>“</t>
    </r>
    <r>
      <rPr>
        <b/>
        <i/>
        <sz val="9"/>
        <color rgb="FF800080"/>
        <rFont val="Arial"/>
        <family val="2"/>
      </rPr>
      <t>TOTAL OFERTA ECONÓMICA (IVA Incluido)</t>
    </r>
    <r>
      <rPr>
        <i/>
        <sz val="9"/>
        <color indexed="36"/>
        <rFont val="Arial"/>
        <family val="2"/>
      </rPr>
      <t>”</t>
    </r>
    <r>
      <rPr>
        <i/>
        <sz val="9"/>
        <rFont val="Arial"/>
        <family val="2"/>
      </rPr>
      <t xml:space="preserve"> de la presente tabla</t>
    </r>
    <r>
      <rPr>
        <sz val="9"/>
        <rFont val="Arial"/>
        <family val="2"/>
      </rPr>
      <t xml:space="preserve"> se debe corresponder con el importe ofertado para ese mismo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</si>
</sst>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_-* #,##0.00\ [$€-C0A]_-;\-* #,##0.00\ [$€-C0A]_-;_-* &quot;-&quot;??\ [$€-C0A]_-;_-@_-"/>
  </numFmts>
  <fonts count="30" x14ac:knownFonts="1">
    <font>
      <sz val="11"/>
      <color theme="1"/>
      <name val="Calibri"/>
      <family val="2"/>
      <scheme val="minor"/>
    </font>
    <font>
      <b/>
      <sz val="11"/>
      <color rgb="FFFF990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indexed="30"/>
      <name val="Arial"/>
      <family val="2"/>
    </font>
    <font>
      <b/>
      <sz val="10"/>
      <color indexed="8"/>
      <name val="Arial"/>
      <family val="2"/>
    </font>
    <font>
      <b/>
      <i/>
      <sz val="8"/>
      <color indexed="8"/>
      <name val="Arial"/>
      <family val="2"/>
    </font>
    <font>
      <b/>
      <i/>
      <sz val="8"/>
      <color indexed="3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indexed="40"/>
      <name val="Arial"/>
      <family val="2"/>
    </font>
    <font>
      <b/>
      <sz val="12"/>
      <name val="Arial"/>
      <family val="2"/>
    </font>
    <font>
      <b/>
      <sz val="12"/>
      <color indexed="36"/>
      <name val="Arial"/>
      <family val="2"/>
    </font>
    <font>
      <b/>
      <sz val="12"/>
      <color indexed="40"/>
      <name val="Arial"/>
      <family val="2"/>
    </font>
    <font>
      <b/>
      <sz val="12"/>
      <color rgb="FF7030A0"/>
      <name val="Arial"/>
      <family val="2"/>
    </font>
    <font>
      <sz val="12"/>
      <color rgb="FF7030A0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8"/>
      <color indexed="8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b/>
      <i/>
      <sz val="9"/>
      <color indexed="40"/>
      <name val="Arial"/>
      <family val="2"/>
    </font>
    <font>
      <i/>
      <sz val="9"/>
      <name val="Arial"/>
      <family val="2"/>
    </font>
    <font>
      <i/>
      <sz val="9"/>
      <color indexed="36"/>
      <name val="Arial"/>
      <family val="2"/>
    </font>
    <font>
      <b/>
      <i/>
      <sz val="9"/>
      <color indexed="36"/>
      <name val="Arial"/>
      <family val="2"/>
    </font>
    <font>
      <b/>
      <i/>
      <sz val="9"/>
      <color rgb="FF00B0F0"/>
      <name val="Arial"/>
      <family val="2"/>
    </font>
    <font>
      <b/>
      <sz val="11"/>
      <color rgb="FFFF0000"/>
      <name val="Calibri"/>
      <family val="2"/>
      <scheme val="minor"/>
    </font>
    <font>
      <b/>
      <i/>
      <sz val="9"/>
      <color rgb="FF800080"/>
      <name val="Arial"/>
      <family val="2"/>
    </font>
    <font>
      <b/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60">
    <xf numFmtId="0" fontId="0" fillId="0" borderId="0" xfId="0"/>
    <xf numFmtId="165" fontId="2" fillId="4" borderId="18" xfId="1" applyNumberFormat="1" applyFill="1" applyBorder="1" applyAlignment="1" applyProtection="1">
      <alignment horizontal="right" vertical="center"/>
      <protection locked="0"/>
    </xf>
    <xf numFmtId="165" fontId="2" fillId="4" borderId="17" xfId="1" applyNumberFormat="1" applyFill="1" applyBorder="1" applyAlignment="1" applyProtection="1">
      <alignment horizontal="right" vertical="center"/>
      <protection locked="0"/>
    </xf>
    <xf numFmtId="165" fontId="2" fillId="4" borderId="19" xfId="1" applyNumberFormat="1" applyFill="1" applyBorder="1" applyAlignment="1" applyProtection="1">
      <alignment horizontal="right" vertical="center"/>
      <protection locked="0"/>
    </xf>
    <xf numFmtId="0" fontId="0" fillId="0" borderId="0" xfId="0" applyProtection="1"/>
    <xf numFmtId="0" fontId="3" fillId="2" borderId="11" xfId="1" applyFont="1" applyFill="1" applyBorder="1" applyAlignment="1" applyProtection="1">
      <alignment horizontal="center" vertical="center" wrapText="1"/>
    </xf>
    <xf numFmtId="0" fontId="3" fillId="2" borderId="12" xfId="1" applyFont="1" applyFill="1" applyBorder="1" applyAlignment="1" applyProtection="1">
      <alignment horizontal="center" vertical="center" wrapText="1"/>
    </xf>
    <xf numFmtId="0" fontId="3" fillId="2" borderId="21" xfId="1" applyFont="1" applyFill="1" applyBorder="1" applyAlignment="1" applyProtection="1">
      <alignment horizontal="center" vertical="center" wrapText="1"/>
    </xf>
    <xf numFmtId="0" fontId="2" fillId="0" borderId="0" xfId="0" applyFont="1" applyProtection="1"/>
    <xf numFmtId="0" fontId="2" fillId="3" borderId="13" xfId="1" applyFill="1" applyBorder="1" applyAlignment="1" applyProtection="1">
      <alignment horizontal="center" vertical="center"/>
    </xf>
    <xf numFmtId="0" fontId="8" fillId="0" borderId="14" xfId="0" applyFont="1" applyBorder="1" applyAlignment="1" applyProtection="1">
      <alignment horizontal="left" vertical="center" wrapText="1"/>
    </xf>
    <xf numFmtId="0" fontId="8" fillId="0" borderId="14" xfId="0" applyFont="1" applyBorder="1" applyAlignment="1" applyProtection="1">
      <alignment horizontal="center"/>
    </xf>
    <xf numFmtId="165" fontId="2" fillId="0" borderId="14" xfId="1" applyNumberFormat="1" applyBorder="1" applyAlignment="1" applyProtection="1">
      <alignment horizontal="right" vertical="center"/>
    </xf>
    <xf numFmtId="165" fontId="2" fillId="0" borderId="6" xfId="0" applyNumberFormat="1" applyFont="1" applyBorder="1" applyAlignment="1" applyProtection="1">
      <alignment horizontal="center" vertical="center" wrapText="1"/>
    </xf>
    <xf numFmtId="0" fontId="27" fillId="0" borderId="0" xfId="0" applyFont="1" applyProtection="1"/>
    <xf numFmtId="0" fontId="2" fillId="3" borderId="4" xfId="1" applyFill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wrapText="1"/>
    </xf>
    <xf numFmtId="0" fontId="8" fillId="0" borderId="5" xfId="0" applyFont="1" applyBorder="1" applyAlignment="1" applyProtection="1">
      <alignment horizontal="center"/>
    </xf>
    <xf numFmtId="165" fontId="2" fillId="0" borderId="5" xfId="1" applyNumberFormat="1" applyBorder="1" applyAlignment="1" applyProtection="1">
      <alignment horizontal="right" vertical="center"/>
    </xf>
    <xf numFmtId="0" fontId="2" fillId="3" borderId="15" xfId="1" applyFill="1" applyBorder="1" applyAlignment="1" applyProtection="1">
      <alignment horizontal="center" vertical="center"/>
    </xf>
    <xf numFmtId="0" fontId="2" fillId="3" borderId="16" xfId="1" applyFill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wrapText="1"/>
    </xf>
    <xf numFmtId="0" fontId="2" fillId="3" borderId="7" xfId="1" applyFill="1" applyBorder="1" applyAlignment="1" applyProtection="1">
      <alignment horizontal="center" vertical="center"/>
    </xf>
    <xf numFmtId="165" fontId="2" fillId="0" borderId="7" xfId="1" applyNumberFormat="1" applyBorder="1" applyAlignment="1" applyProtection="1">
      <alignment horizontal="right" vertical="center"/>
    </xf>
    <xf numFmtId="165" fontId="2" fillId="0" borderId="8" xfId="0" applyNumberFormat="1" applyFont="1" applyBorder="1" applyAlignment="1" applyProtection="1">
      <alignment horizontal="center" vertical="center" wrapText="1"/>
    </xf>
    <xf numFmtId="0" fontId="8" fillId="3" borderId="0" xfId="1" applyFont="1" applyFill="1" applyAlignment="1" applyProtection="1">
      <alignment horizontal="center" vertical="center" wrapText="1"/>
    </xf>
    <xf numFmtId="0" fontId="8" fillId="3" borderId="0" xfId="1" applyFont="1" applyFill="1" applyAlignment="1" applyProtection="1">
      <alignment horizontal="left" vertical="center" wrapText="1"/>
    </xf>
    <xf numFmtId="0" fontId="2" fillId="3" borderId="0" xfId="1" applyFill="1" applyAlignment="1" applyProtection="1">
      <alignment horizontal="center" vertical="center"/>
    </xf>
    <xf numFmtId="164" fontId="2" fillId="3" borderId="0" xfId="1" applyNumberFormat="1" applyFill="1" applyAlignment="1" applyProtection="1">
      <alignment horizontal="right" vertical="center"/>
    </xf>
    <xf numFmtId="164" fontId="0" fillId="0" borderId="0" xfId="0" applyNumberFormat="1" applyProtection="1"/>
    <xf numFmtId="0" fontId="2" fillId="3" borderId="0" xfId="1" applyFill="1" applyAlignment="1" applyProtection="1">
      <alignment vertical="center"/>
    </xf>
    <xf numFmtId="165" fontId="9" fillId="0" borderId="20" xfId="0" applyNumberFormat="1" applyFont="1" applyBorder="1" applyAlignment="1" applyProtection="1">
      <alignment horizontal="center" vertical="center" wrapText="1"/>
    </xf>
    <xf numFmtId="0" fontId="2" fillId="3" borderId="0" xfId="1" applyFill="1" applyAlignment="1" applyProtection="1">
      <alignment vertical="center" wrapText="1"/>
    </xf>
    <xf numFmtId="0" fontId="9" fillId="3" borderId="0" xfId="1" applyFont="1" applyFill="1" applyAlignment="1" applyProtection="1">
      <alignment horizontal="center" vertical="center" wrapText="1"/>
    </xf>
    <xf numFmtId="164" fontId="9" fillId="3" borderId="2" xfId="1" applyNumberFormat="1" applyFont="1" applyFill="1" applyBorder="1" applyAlignment="1" applyProtection="1">
      <alignment horizontal="right" vertical="center"/>
    </xf>
    <xf numFmtId="164" fontId="9" fillId="3" borderId="9" xfId="1" applyNumberFormat="1" applyFont="1" applyFill="1" applyBorder="1" applyAlignment="1" applyProtection="1">
      <alignment horizontal="right" vertical="center"/>
    </xf>
    <xf numFmtId="164" fontId="2" fillId="3" borderId="2" xfId="1" applyNumberFormat="1" applyFill="1" applyBorder="1" applyAlignment="1" applyProtection="1">
      <alignment horizontal="right" vertical="center"/>
    </xf>
    <xf numFmtId="165" fontId="11" fillId="5" borderId="20" xfId="0" applyNumberFormat="1" applyFont="1" applyFill="1" applyBorder="1" applyAlignment="1" applyProtection="1">
      <alignment horizontal="center" vertical="center" wrapText="1"/>
    </xf>
    <xf numFmtId="165" fontId="9" fillId="0" borderId="20" xfId="0" applyNumberFormat="1" applyFont="1" applyFill="1" applyBorder="1" applyAlignment="1" applyProtection="1">
      <alignment horizontal="center" vertical="center" wrapText="1"/>
    </xf>
    <xf numFmtId="165" fontId="11" fillId="5" borderId="9" xfId="0" applyNumberFormat="1" applyFont="1" applyFill="1" applyBorder="1" applyAlignment="1" applyProtection="1">
      <alignment horizontal="center" vertical="center" wrapText="1"/>
    </xf>
    <xf numFmtId="0" fontId="0" fillId="3" borderId="0" xfId="0" applyFill="1" applyProtection="1"/>
    <xf numFmtId="0" fontId="16" fillId="3" borderId="0" xfId="0" applyFont="1" applyFill="1" applyProtection="1"/>
    <xf numFmtId="0" fontId="17" fillId="3" borderId="0" xfId="0" applyFont="1" applyFill="1" applyProtection="1"/>
    <xf numFmtId="0" fontId="18" fillId="3" borderId="0" xfId="2" applyFont="1" applyFill="1" applyProtection="1"/>
    <xf numFmtId="0" fontId="18" fillId="3" borderId="0" xfId="1" applyFont="1" applyFill="1" applyProtection="1"/>
    <xf numFmtId="0" fontId="1" fillId="6" borderId="1" xfId="1" applyFont="1" applyFill="1" applyBorder="1" applyAlignment="1" applyProtection="1">
      <alignment horizontal="center" vertical="center" wrapText="1"/>
    </xf>
    <xf numFmtId="0" fontId="1" fillId="6" borderId="2" xfId="1" applyFont="1" applyFill="1" applyBorder="1" applyAlignment="1" applyProtection="1">
      <alignment horizontal="center" vertical="center" wrapText="1"/>
    </xf>
    <xf numFmtId="0" fontId="1" fillId="6" borderId="3" xfId="1" applyFont="1" applyFill="1" applyBorder="1" applyAlignment="1" applyProtection="1">
      <alignment horizontal="center" vertical="center" wrapText="1"/>
    </xf>
    <xf numFmtId="0" fontId="9" fillId="3" borderId="0" xfId="1" applyFont="1" applyFill="1" applyAlignment="1" applyProtection="1">
      <alignment horizontal="right" vertical="center" wrapText="1"/>
    </xf>
    <xf numFmtId="0" fontId="0" fillId="0" borderId="10" xfId="0" applyBorder="1" applyAlignment="1" applyProtection="1">
      <alignment horizontal="right" vertical="center" wrapText="1"/>
    </xf>
    <xf numFmtId="0" fontId="9" fillId="3" borderId="0" xfId="1" applyFont="1" applyFill="1" applyAlignment="1">
      <alignment horizontal="right" vertical="center" wrapText="1"/>
    </xf>
    <xf numFmtId="0" fontId="0" fillId="0" borderId="0" xfId="0"/>
    <xf numFmtId="0" fontId="0" fillId="0" borderId="10" xfId="0" applyBorder="1"/>
    <xf numFmtId="0" fontId="3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0" fontId="11" fillId="3" borderId="0" xfId="1" applyFont="1" applyFill="1" applyAlignment="1">
      <alignment horizontal="right" vertical="center" wrapText="1"/>
    </xf>
    <xf numFmtId="0" fontId="14" fillId="3" borderId="0" xfId="1" applyFont="1" applyFill="1" applyAlignment="1">
      <alignment horizontal="right" vertical="center" wrapText="1"/>
    </xf>
    <xf numFmtId="0" fontId="15" fillId="0" borderId="0" xfId="0" applyFont="1" applyAlignment="1">
      <alignment horizontal="right" vertical="center" wrapText="1"/>
    </xf>
    <xf numFmtId="0" fontId="15" fillId="0" borderId="10" xfId="0" applyFont="1" applyBorder="1" applyAlignment="1">
      <alignment horizontal="right" vertical="center" wrapText="1"/>
    </xf>
  </cellXfs>
  <cellStyles count="3">
    <cellStyle name="Normal" xfId="0" builtinId="0"/>
    <cellStyle name="Normal 2 2" xfId="2" xr:uid="{DD77B258-6B66-4B13-99B0-957C8B821E02}"/>
    <cellStyle name="Normal 3" xfId="1" xr:uid="{75196E21-5213-43ED-96E4-0F35186EFE18}"/>
  </cellStyles>
  <dxfs count="0"/>
  <tableStyles count="0" defaultTableStyle="TableStyleMedium2" defaultPivotStyle="PivotStyleLight16"/>
  <colors>
    <mruColors>
      <color rgb="FF80008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3E95E-8EB7-4068-84D8-C541A6392029}">
  <sheetPr>
    <tabColor rgb="FF00FF00"/>
  </sheetPr>
  <dimension ref="A1:G37"/>
  <sheetViews>
    <sheetView tabSelected="1" workbookViewId="0">
      <selection activeCell="I15" sqref="I15"/>
    </sheetView>
  </sheetViews>
  <sheetFormatPr baseColWidth="10" defaultRowHeight="15" x14ac:dyDescent="0.25"/>
  <cols>
    <col min="1" max="1" width="11.42578125" style="4"/>
    <col min="2" max="2" width="43.140625" style="4" bestFit="1" customWidth="1"/>
    <col min="3" max="3" width="21.7109375" style="4" bestFit="1" customWidth="1"/>
    <col min="4" max="4" width="12" style="4" bestFit="1" customWidth="1"/>
    <col min="5" max="5" width="15.5703125" style="4" customWidth="1"/>
    <col min="6" max="6" width="17" style="4" customWidth="1"/>
    <col min="7" max="213" width="11.42578125" style="4"/>
    <col min="214" max="214" width="43.140625" style="4" bestFit="1" customWidth="1"/>
    <col min="215" max="215" width="21.7109375" style="4" bestFit="1" customWidth="1"/>
    <col min="216" max="216" width="12" style="4" bestFit="1" customWidth="1"/>
    <col min="217" max="217" width="15.5703125" style="4" customWidth="1"/>
    <col min="218" max="218" width="17" style="4" customWidth="1"/>
    <col min="219" max="469" width="11.42578125" style="4"/>
    <col min="470" max="470" width="43.140625" style="4" bestFit="1" customWidth="1"/>
    <col min="471" max="471" width="21.7109375" style="4" bestFit="1" customWidth="1"/>
    <col min="472" max="472" width="12" style="4" bestFit="1" customWidth="1"/>
    <col min="473" max="473" width="15.5703125" style="4" customWidth="1"/>
    <col min="474" max="474" width="17" style="4" customWidth="1"/>
    <col min="475" max="725" width="11.42578125" style="4"/>
    <col min="726" max="726" width="43.140625" style="4" bestFit="1" customWidth="1"/>
    <col min="727" max="727" width="21.7109375" style="4" bestFit="1" customWidth="1"/>
    <col min="728" max="728" width="12" style="4" bestFit="1" customWidth="1"/>
    <col min="729" max="729" width="15.5703125" style="4" customWidth="1"/>
    <col min="730" max="730" width="17" style="4" customWidth="1"/>
    <col min="731" max="981" width="11.42578125" style="4"/>
    <col min="982" max="982" width="43.140625" style="4" bestFit="1" customWidth="1"/>
    <col min="983" max="983" width="21.7109375" style="4" bestFit="1" customWidth="1"/>
    <col min="984" max="984" width="12" style="4" bestFit="1" customWidth="1"/>
    <col min="985" max="985" width="15.5703125" style="4" customWidth="1"/>
    <col min="986" max="986" width="17" style="4" customWidth="1"/>
    <col min="987" max="1237" width="11.42578125" style="4"/>
    <col min="1238" max="1238" width="43.140625" style="4" bestFit="1" customWidth="1"/>
    <col min="1239" max="1239" width="21.7109375" style="4" bestFit="1" customWidth="1"/>
    <col min="1240" max="1240" width="12" style="4" bestFit="1" customWidth="1"/>
    <col min="1241" max="1241" width="15.5703125" style="4" customWidth="1"/>
    <col min="1242" max="1242" width="17" style="4" customWidth="1"/>
    <col min="1243" max="1493" width="11.42578125" style="4"/>
    <col min="1494" max="1494" width="43.140625" style="4" bestFit="1" customWidth="1"/>
    <col min="1495" max="1495" width="21.7109375" style="4" bestFit="1" customWidth="1"/>
    <col min="1496" max="1496" width="12" style="4" bestFit="1" customWidth="1"/>
    <col min="1497" max="1497" width="15.5703125" style="4" customWidth="1"/>
    <col min="1498" max="1498" width="17" style="4" customWidth="1"/>
    <col min="1499" max="1749" width="11.42578125" style="4"/>
    <col min="1750" max="1750" width="43.140625" style="4" bestFit="1" customWidth="1"/>
    <col min="1751" max="1751" width="21.7109375" style="4" bestFit="1" customWidth="1"/>
    <col min="1752" max="1752" width="12" style="4" bestFit="1" customWidth="1"/>
    <col min="1753" max="1753" width="15.5703125" style="4" customWidth="1"/>
    <col min="1754" max="1754" width="17" style="4" customWidth="1"/>
    <col min="1755" max="2005" width="11.42578125" style="4"/>
    <col min="2006" max="2006" width="43.140625" style="4" bestFit="1" customWidth="1"/>
    <col min="2007" max="2007" width="21.7109375" style="4" bestFit="1" customWidth="1"/>
    <col min="2008" max="2008" width="12" style="4" bestFit="1" customWidth="1"/>
    <col min="2009" max="2009" width="15.5703125" style="4" customWidth="1"/>
    <col min="2010" max="2010" width="17" style="4" customWidth="1"/>
    <col min="2011" max="2261" width="11.42578125" style="4"/>
    <col min="2262" max="2262" width="43.140625" style="4" bestFit="1" customWidth="1"/>
    <col min="2263" max="2263" width="21.7109375" style="4" bestFit="1" customWidth="1"/>
    <col min="2264" max="2264" width="12" style="4" bestFit="1" customWidth="1"/>
    <col min="2265" max="2265" width="15.5703125" style="4" customWidth="1"/>
    <col min="2266" max="2266" width="17" style="4" customWidth="1"/>
    <col min="2267" max="2517" width="11.42578125" style="4"/>
    <col min="2518" max="2518" width="43.140625" style="4" bestFit="1" customWidth="1"/>
    <col min="2519" max="2519" width="21.7109375" style="4" bestFit="1" customWidth="1"/>
    <col min="2520" max="2520" width="12" style="4" bestFit="1" customWidth="1"/>
    <col min="2521" max="2521" width="15.5703125" style="4" customWidth="1"/>
    <col min="2522" max="2522" width="17" style="4" customWidth="1"/>
    <col min="2523" max="2773" width="11.42578125" style="4"/>
    <col min="2774" max="2774" width="43.140625" style="4" bestFit="1" customWidth="1"/>
    <col min="2775" max="2775" width="21.7109375" style="4" bestFit="1" customWidth="1"/>
    <col min="2776" max="2776" width="12" style="4" bestFit="1" customWidth="1"/>
    <col min="2777" max="2777" width="15.5703125" style="4" customWidth="1"/>
    <col min="2778" max="2778" width="17" style="4" customWidth="1"/>
    <col min="2779" max="3029" width="11.42578125" style="4"/>
    <col min="3030" max="3030" width="43.140625" style="4" bestFit="1" customWidth="1"/>
    <col min="3031" max="3031" width="21.7109375" style="4" bestFit="1" customWidth="1"/>
    <col min="3032" max="3032" width="12" style="4" bestFit="1" customWidth="1"/>
    <col min="3033" max="3033" width="15.5703125" style="4" customWidth="1"/>
    <col min="3034" max="3034" width="17" style="4" customWidth="1"/>
    <col min="3035" max="3285" width="11.42578125" style="4"/>
    <col min="3286" max="3286" width="43.140625" style="4" bestFit="1" customWidth="1"/>
    <col min="3287" max="3287" width="21.7109375" style="4" bestFit="1" customWidth="1"/>
    <col min="3288" max="3288" width="12" style="4" bestFit="1" customWidth="1"/>
    <col min="3289" max="3289" width="15.5703125" style="4" customWidth="1"/>
    <col min="3290" max="3290" width="17" style="4" customWidth="1"/>
    <col min="3291" max="3541" width="11.42578125" style="4"/>
    <col min="3542" max="3542" width="43.140625" style="4" bestFit="1" customWidth="1"/>
    <col min="3543" max="3543" width="21.7109375" style="4" bestFit="1" customWidth="1"/>
    <col min="3544" max="3544" width="12" style="4" bestFit="1" customWidth="1"/>
    <col min="3545" max="3545" width="15.5703125" style="4" customWidth="1"/>
    <col min="3546" max="3546" width="17" style="4" customWidth="1"/>
    <col min="3547" max="3797" width="11.42578125" style="4"/>
    <col min="3798" max="3798" width="43.140625" style="4" bestFit="1" customWidth="1"/>
    <col min="3799" max="3799" width="21.7109375" style="4" bestFit="1" customWidth="1"/>
    <col min="3800" max="3800" width="12" style="4" bestFit="1" customWidth="1"/>
    <col min="3801" max="3801" width="15.5703125" style="4" customWidth="1"/>
    <col min="3802" max="3802" width="17" style="4" customWidth="1"/>
    <col min="3803" max="4053" width="11.42578125" style="4"/>
    <col min="4054" max="4054" width="43.140625" style="4" bestFit="1" customWidth="1"/>
    <col min="4055" max="4055" width="21.7109375" style="4" bestFit="1" customWidth="1"/>
    <col min="4056" max="4056" width="12" style="4" bestFit="1" customWidth="1"/>
    <col min="4057" max="4057" width="15.5703125" style="4" customWidth="1"/>
    <col min="4058" max="4058" width="17" style="4" customWidth="1"/>
    <col min="4059" max="4309" width="11.42578125" style="4"/>
    <col min="4310" max="4310" width="43.140625" style="4" bestFit="1" customWidth="1"/>
    <col min="4311" max="4311" width="21.7109375" style="4" bestFit="1" customWidth="1"/>
    <col min="4312" max="4312" width="12" style="4" bestFit="1" customWidth="1"/>
    <col min="4313" max="4313" width="15.5703125" style="4" customWidth="1"/>
    <col min="4314" max="4314" width="17" style="4" customWidth="1"/>
    <col min="4315" max="4565" width="11.42578125" style="4"/>
    <col min="4566" max="4566" width="43.140625" style="4" bestFit="1" customWidth="1"/>
    <col min="4567" max="4567" width="21.7109375" style="4" bestFit="1" customWidth="1"/>
    <col min="4568" max="4568" width="12" style="4" bestFit="1" customWidth="1"/>
    <col min="4569" max="4569" width="15.5703125" style="4" customWidth="1"/>
    <col min="4570" max="4570" width="17" style="4" customWidth="1"/>
    <col min="4571" max="4821" width="11.42578125" style="4"/>
    <col min="4822" max="4822" width="43.140625" style="4" bestFit="1" customWidth="1"/>
    <col min="4823" max="4823" width="21.7109375" style="4" bestFit="1" customWidth="1"/>
    <col min="4824" max="4824" width="12" style="4" bestFit="1" customWidth="1"/>
    <col min="4825" max="4825" width="15.5703125" style="4" customWidth="1"/>
    <col min="4826" max="4826" width="17" style="4" customWidth="1"/>
    <col min="4827" max="5077" width="11.42578125" style="4"/>
    <col min="5078" max="5078" width="43.140625" style="4" bestFit="1" customWidth="1"/>
    <col min="5079" max="5079" width="21.7109375" style="4" bestFit="1" customWidth="1"/>
    <col min="5080" max="5080" width="12" style="4" bestFit="1" customWidth="1"/>
    <col min="5081" max="5081" width="15.5703125" style="4" customWidth="1"/>
    <col min="5082" max="5082" width="17" style="4" customWidth="1"/>
    <col min="5083" max="5333" width="11.42578125" style="4"/>
    <col min="5334" max="5334" width="43.140625" style="4" bestFit="1" customWidth="1"/>
    <col min="5335" max="5335" width="21.7109375" style="4" bestFit="1" customWidth="1"/>
    <col min="5336" max="5336" width="12" style="4" bestFit="1" customWidth="1"/>
    <col min="5337" max="5337" width="15.5703125" style="4" customWidth="1"/>
    <col min="5338" max="5338" width="17" style="4" customWidth="1"/>
    <col min="5339" max="5589" width="11.42578125" style="4"/>
    <col min="5590" max="5590" width="43.140625" style="4" bestFit="1" customWidth="1"/>
    <col min="5591" max="5591" width="21.7109375" style="4" bestFit="1" customWidth="1"/>
    <col min="5592" max="5592" width="12" style="4" bestFit="1" customWidth="1"/>
    <col min="5593" max="5593" width="15.5703125" style="4" customWidth="1"/>
    <col min="5594" max="5594" width="17" style="4" customWidth="1"/>
    <col min="5595" max="5845" width="11.42578125" style="4"/>
    <col min="5846" max="5846" width="43.140625" style="4" bestFit="1" customWidth="1"/>
    <col min="5847" max="5847" width="21.7109375" style="4" bestFit="1" customWidth="1"/>
    <col min="5848" max="5848" width="12" style="4" bestFit="1" customWidth="1"/>
    <col min="5849" max="5849" width="15.5703125" style="4" customWidth="1"/>
    <col min="5850" max="5850" width="17" style="4" customWidth="1"/>
    <col min="5851" max="6101" width="11.42578125" style="4"/>
    <col min="6102" max="6102" width="43.140625" style="4" bestFit="1" customWidth="1"/>
    <col min="6103" max="6103" width="21.7109375" style="4" bestFit="1" customWidth="1"/>
    <col min="6104" max="6104" width="12" style="4" bestFit="1" customWidth="1"/>
    <col min="6105" max="6105" width="15.5703125" style="4" customWidth="1"/>
    <col min="6106" max="6106" width="17" style="4" customWidth="1"/>
    <col min="6107" max="6357" width="11.42578125" style="4"/>
    <col min="6358" max="6358" width="43.140625" style="4" bestFit="1" customWidth="1"/>
    <col min="6359" max="6359" width="21.7109375" style="4" bestFit="1" customWidth="1"/>
    <col min="6360" max="6360" width="12" style="4" bestFit="1" customWidth="1"/>
    <col min="6361" max="6361" width="15.5703125" style="4" customWidth="1"/>
    <col min="6362" max="6362" width="17" style="4" customWidth="1"/>
    <col min="6363" max="6613" width="11.42578125" style="4"/>
    <col min="6614" max="6614" width="43.140625" style="4" bestFit="1" customWidth="1"/>
    <col min="6615" max="6615" width="21.7109375" style="4" bestFit="1" customWidth="1"/>
    <col min="6616" max="6616" width="12" style="4" bestFit="1" customWidth="1"/>
    <col min="6617" max="6617" width="15.5703125" style="4" customWidth="1"/>
    <col min="6618" max="6618" width="17" style="4" customWidth="1"/>
    <col min="6619" max="6869" width="11.42578125" style="4"/>
    <col min="6870" max="6870" width="43.140625" style="4" bestFit="1" customWidth="1"/>
    <col min="6871" max="6871" width="21.7109375" style="4" bestFit="1" customWidth="1"/>
    <col min="6872" max="6872" width="12" style="4" bestFit="1" customWidth="1"/>
    <col min="6873" max="6873" width="15.5703125" style="4" customWidth="1"/>
    <col min="6874" max="6874" width="17" style="4" customWidth="1"/>
    <col min="6875" max="7125" width="11.42578125" style="4"/>
    <col min="7126" max="7126" width="43.140625" style="4" bestFit="1" customWidth="1"/>
    <col min="7127" max="7127" width="21.7109375" style="4" bestFit="1" customWidth="1"/>
    <col min="7128" max="7128" width="12" style="4" bestFit="1" customWidth="1"/>
    <col min="7129" max="7129" width="15.5703125" style="4" customWidth="1"/>
    <col min="7130" max="7130" width="17" style="4" customWidth="1"/>
    <col min="7131" max="7381" width="11.42578125" style="4"/>
    <col min="7382" max="7382" width="43.140625" style="4" bestFit="1" customWidth="1"/>
    <col min="7383" max="7383" width="21.7109375" style="4" bestFit="1" customWidth="1"/>
    <col min="7384" max="7384" width="12" style="4" bestFit="1" customWidth="1"/>
    <col min="7385" max="7385" width="15.5703125" style="4" customWidth="1"/>
    <col min="7386" max="7386" width="17" style="4" customWidth="1"/>
    <col min="7387" max="7637" width="11.42578125" style="4"/>
    <col min="7638" max="7638" width="43.140625" style="4" bestFit="1" customWidth="1"/>
    <col min="7639" max="7639" width="21.7109375" style="4" bestFit="1" customWidth="1"/>
    <col min="7640" max="7640" width="12" style="4" bestFit="1" customWidth="1"/>
    <col min="7641" max="7641" width="15.5703125" style="4" customWidth="1"/>
    <col min="7642" max="7642" width="17" style="4" customWidth="1"/>
    <col min="7643" max="7893" width="11.42578125" style="4"/>
    <col min="7894" max="7894" width="43.140625" style="4" bestFit="1" customWidth="1"/>
    <col min="7895" max="7895" width="21.7109375" style="4" bestFit="1" customWidth="1"/>
    <col min="7896" max="7896" width="12" style="4" bestFit="1" customWidth="1"/>
    <col min="7897" max="7897" width="15.5703125" style="4" customWidth="1"/>
    <col min="7898" max="7898" width="17" style="4" customWidth="1"/>
    <col min="7899" max="8149" width="11.42578125" style="4"/>
    <col min="8150" max="8150" width="43.140625" style="4" bestFit="1" customWidth="1"/>
    <col min="8151" max="8151" width="21.7109375" style="4" bestFit="1" customWidth="1"/>
    <col min="8152" max="8152" width="12" style="4" bestFit="1" customWidth="1"/>
    <col min="8153" max="8153" width="15.5703125" style="4" customWidth="1"/>
    <col min="8154" max="8154" width="17" style="4" customWidth="1"/>
    <col min="8155" max="8405" width="11.42578125" style="4"/>
    <col min="8406" max="8406" width="43.140625" style="4" bestFit="1" customWidth="1"/>
    <col min="8407" max="8407" width="21.7109375" style="4" bestFit="1" customWidth="1"/>
    <col min="8408" max="8408" width="12" style="4" bestFit="1" customWidth="1"/>
    <col min="8409" max="8409" width="15.5703125" style="4" customWidth="1"/>
    <col min="8410" max="8410" width="17" style="4" customWidth="1"/>
    <col min="8411" max="8661" width="11.42578125" style="4"/>
    <col min="8662" max="8662" width="43.140625" style="4" bestFit="1" customWidth="1"/>
    <col min="8663" max="8663" width="21.7109375" style="4" bestFit="1" customWidth="1"/>
    <col min="8664" max="8664" width="12" style="4" bestFit="1" customWidth="1"/>
    <col min="8665" max="8665" width="15.5703125" style="4" customWidth="1"/>
    <col min="8666" max="8666" width="17" style="4" customWidth="1"/>
    <col min="8667" max="8917" width="11.42578125" style="4"/>
    <col min="8918" max="8918" width="43.140625" style="4" bestFit="1" customWidth="1"/>
    <col min="8919" max="8919" width="21.7109375" style="4" bestFit="1" customWidth="1"/>
    <col min="8920" max="8920" width="12" style="4" bestFit="1" customWidth="1"/>
    <col min="8921" max="8921" width="15.5703125" style="4" customWidth="1"/>
    <col min="8922" max="8922" width="17" style="4" customWidth="1"/>
    <col min="8923" max="9173" width="11.42578125" style="4"/>
    <col min="9174" max="9174" width="43.140625" style="4" bestFit="1" customWidth="1"/>
    <col min="9175" max="9175" width="21.7109375" style="4" bestFit="1" customWidth="1"/>
    <col min="9176" max="9176" width="12" style="4" bestFit="1" customWidth="1"/>
    <col min="9177" max="9177" width="15.5703125" style="4" customWidth="1"/>
    <col min="9178" max="9178" width="17" style="4" customWidth="1"/>
    <col min="9179" max="9429" width="11.42578125" style="4"/>
    <col min="9430" max="9430" width="43.140625" style="4" bestFit="1" customWidth="1"/>
    <col min="9431" max="9431" width="21.7109375" style="4" bestFit="1" customWidth="1"/>
    <col min="9432" max="9432" width="12" style="4" bestFit="1" customWidth="1"/>
    <col min="9433" max="9433" width="15.5703125" style="4" customWidth="1"/>
    <col min="9434" max="9434" width="17" style="4" customWidth="1"/>
    <col min="9435" max="9685" width="11.42578125" style="4"/>
    <col min="9686" max="9686" width="43.140625" style="4" bestFit="1" customWidth="1"/>
    <col min="9687" max="9687" width="21.7109375" style="4" bestFit="1" customWidth="1"/>
    <col min="9688" max="9688" width="12" style="4" bestFit="1" customWidth="1"/>
    <col min="9689" max="9689" width="15.5703125" style="4" customWidth="1"/>
    <col min="9690" max="9690" width="17" style="4" customWidth="1"/>
    <col min="9691" max="9941" width="11.42578125" style="4"/>
    <col min="9942" max="9942" width="43.140625" style="4" bestFit="1" customWidth="1"/>
    <col min="9943" max="9943" width="21.7109375" style="4" bestFit="1" customWidth="1"/>
    <col min="9944" max="9944" width="12" style="4" bestFit="1" customWidth="1"/>
    <col min="9945" max="9945" width="15.5703125" style="4" customWidth="1"/>
    <col min="9946" max="9946" width="17" style="4" customWidth="1"/>
    <col min="9947" max="10197" width="11.42578125" style="4"/>
    <col min="10198" max="10198" width="43.140625" style="4" bestFit="1" customWidth="1"/>
    <col min="10199" max="10199" width="21.7109375" style="4" bestFit="1" customWidth="1"/>
    <col min="10200" max="10200" width="12" style="4" bestFit="1" customWidth="1"/>
    <col min="10201" max="10201" width="15.5703125" style="4" customWidth="1"/>
    <col min="10202" max="10202" width="17" style="4" customWidth="1"/>
    <col min="10203" max="10453" width="11.42578125" style="4"/>
    <col min="10454" max="10454" width="43.140625" style="4" bestFit="1" customWidth="1"/>
    <col min="10455" max="10455" width="21.7109375" style="4" bestFit="1" customWidth="1"/>
    <col min="10456" max="10456" width="12" style="4" bestFit="1" customWidth="1"/>
    <col min="10457" max="10457" width="15.5703125" style="4" customWidth="1"/>
    <col min="10458" max="10458" width="17" style="4" customWidth="1"/>
    <col min="10459" max="10709" width="11.42578125" style="4"/>
    <col min="10710" max="10710" width="43.140625" style="4" bestFit="1" customWidth="1"/>
    <col min="10711" max="10711" width="21.7109375" style="4" bestFit="1" customWidth="1"/>
    <col min="10712" max="10712" width="12" style="4" bestFit="1" customWidth="1"/>
    <col min="10713" max="10713" width="15.5703125" style="4" customWidth="1"/>
    <col min="10714" max="10714" width="17" style="4" customWidth="1"/>
    <col min="10715" max="10965" width="11.42578125" style="4"/>
    <col min="10966" max="10966" width="43.140625" style="4" bestFit="1" customWidth="1"/>
    <col min="10967" max="10967" width="21.7109375" style="4" bestFit="1" customWidth="1"/>
    <col min="10968" max="10968" width="12" style="4" bestFit="1" customWidth="1"/>
    <col min="10969" max="10969" width="15.5703125" style="4" customWidth="1"/>
    <col min="10970" max="10970" width="17" style="4" customWidth="1"/>
    <col min="10971" max="11221" width="11.42578125" style="4"/>
    <col min="11222" max="11222" width="43.140625" style="4" bestFit="1" customWidth="1"/>
    <col min="11223" max="11223" width="21.7109375" style="4" bestFit="1" customWidth="1"/>
    <col min="11224" max="11224" width="12" style="4" bestFit="1" customWidth="1"/>
    <col min="11225" max="11225" width="15.5703125" style="4" customWidth="1"/>
    <col min="11226" max="11226" width="17" style="4" customWidth="1"/>
    <col min="11227" max="11477" width="11.42578125" style="4"/>
    <col min="11478" max="11478" width="43.140625" style="4" bestFit="1" customWidth="1"/>
    <col min="11479" max="11479" width="21.7109375" style="4" bestFit="1" customWidth="1"/>
    <col min="11480" max="11480" width="12" style="4" bestFit="1" customWidth="1"/>
    <col min="11481" max="11481" width="15.5703125" style="4" customWidth="1"/>
    <col min="11482" max="11482" width="17" style="4" customWidth="1"/>
    <col min="11483" max="11733" width="11.42578125" style="4"/>
    <col min="11734" max="11734" width="43.140625" style="4" bestFit="1" customWidth="1"/>
    <col min="11735" max="11735" width="21.7109375" style="4" bestFit="1" customWidth="1"/>
    <col min="11736" max="11736" width="12" style="4" bestFit="1" customWidth="1"/>
    <col min="11737" max="11737" width="15.5703125" style="4" customWidth="1"/>
    <col min="11738" max="11738" width="17" style="4" customWidth="1"/>
    <col min="11739" max="11989" width="11.42578125" style="4"/>
    <col min="11990" max="11990" width="43.140625" style="4" bestFit="1" customWidth="1"/>
    <col min="11991" max="11991" width="21.7109375" style="4" bestFit="1" customWidth="1"/>
    <col min="11992" max="11992" width="12" style="4" bestFit="1" customWidth="1"/>
    <col min="11993" max="11993" width="15.5703125" style="4" customWidth="1"/>
    <col min="11994" max="11994" width="17" style="4" customWidth="1"/>
    <col min="11995" max="12245" width="11.42578125" style="4"/>
    <col min="12246" max="12246" width="43.140625" style="4" bestFit="1" customWidth="1"/>
    <col min="12247" max="12247" width="21.7109375" style="4" bestFit="1" customWidth="1"/>
    <col min="12248" max="12248" width="12" style="4" bestFit="1" customWidth="1"/>
    <col min="12249" max="12249" width="15.5703125" style="4" customWidth="1"/>
    <col min="12250" max="12250" width="17" style="4" customWidth="1"/>
    <col min="12251" max="12501" width="11.42578125" style="4"/>
    <col min="12502" max="12502" width="43.140625" style="4" bestFit="1" customWidth="1"/>
    <col min="12503" max="12503" width="21.7109375" style="4" bestFit="1" customWidth="1"/>
    <col min="12504" max="12504" width="12" style="4" bestFit="1" customWidth="1"/>
    <col min="12505" max="12505" width="15.5703125" style="4" customWidth="1"/>
    <col min="12506" max="12506" width="17" style="4" customWidth="1"/>
    <col min="12507" max="12757" width="11.42578125" style="4"/>
    <col min="12758" max="12758" width="43.140625" style="4" bestFit="1" customWidth="1"/>
    <col min="12759" max="12759" width="21.7109375" style="4" bestFit="1" customWidth="1"/>
    <col min="12760" max="12760" width="12" style="4" bestFit="1" customWidth="1"/>
    <col min="12761" max="12761" width="15.5703125" style="4" customWidth="1"/>
    <col min="12762" max="12762" width="17" style="4" customWidth="1"/>
    <col min="12763" max="13013" width="11.42578125" style="4"/>
    <col min="13014" max="13014" width="43.140625" style="4" bestFit="1" customWidth="1"/>
    <col min="13015" max="13015" width="21.7109375" style="4" bestFit="1" customWidth="1"/>
    <col min="13016" max="13016" width="12" style="4" bestFit="1" customWidth="1"/>
    <col min="13017" max="13017" width="15.5703125" style="4" customWidth="1"/>
    <col min="13018" max="13018" width="17" style="4" customWidth="1"/>
    <col min="13019" max="13269" width="11.42578125" style="4"/>
    <col min="13270" max="13270" width="43.140625" style="4" bestFit="1" customWidth="1"/>
    <col min="13271" max="13271" width="21.7109375" style="4" bestFit="1" customWidth="1"/>
    <col min="13272" max="13272" width="12" style="4" bestFit="1" customWidth="1"/>
    <col min="13273" max="13273" width="15.5703125" style="4" customWidth="1"/>
    <col min="13274" max="13274" width="17" style="4" customWidth="1"/>
    <col min="13275" max="13525" width="11.42578125" style="4"/>
    <col min="13526" max="13526" width="43.140625" style="4" bestFit="1" customWidth="1"/>
    <col min="13527" max="13527" width="21.7109375" style="4" bestFit="1" customWidth="1"/>
    <col min="13528" max="13528" width="12" style="4" bestFit="1" customWidth="1"/>
    <col min="13529" max="13529" width="15.5703125" style="4" customWidth="1"/>
    <col min="13530" max="13530" width="17" style="4" customWidth="1"/>
    <col min="13531" max="13781" width="11.42578125" style="4"/>
    <col min="13782" max="13782" width="43.140625" style="4" bestFit="1" customWidth="1"/>
    <col min="13783" max="13783" width="21.7109375" style="4" bestFit="1" customWidth="1"/>
    <col min="13784" max="13784" width="12" style="4" bestFit="1" customWidth="1"/>
    <col min="13785" max="13785" width="15.5703125" style="4" customWidth="1"/>
    <col min="13786" max="13786" width="17" style="4" customWidth="1"/>
    <col min="13787" max="14037" width="11.42578125" style="4"/>
    <col min="14038" max="14038" width="43.140625" style="4" bestFit="1" customWidth="1"/>
    <col min="14039" max="14039" width="21.7109375" style="4" bestFit="1" customWidth="1"/>
    <col min="14040" max="14040" width="12" style="4" bestFit="1" customWidth="1"/>
    <col min="14041" max="14041" width="15.5703125" style="4" customWidth="1"/>
    <col min="14042" max="14042" width="17" style="4" customWidth="1"/>
    <col min="14043" max="14293" width="11.42578125" style="4"/>
    <col min="14294" max="14294" width="43.140625" style="4" bestFit="1" customWidth="1"/>
    <col min="14295" max="14295" width="21.7109375" style="4" bestFit="1" customWidth="1"/>
    <col min="14296" max="14296" width="12" style="4" bestFit="1" customWidth="1"/>
    <col min="14297" max="14297" width="15.5703125" style="4" customWidth="1"/>
    <col min="14298" max="14298" width="17" style="4" customWidth="1"/>
    <col min="14299" max="14549" width="11.42578125" style="4"/>
    <col min="14550" max="14550" width="43.140625" style="4" bestFit="1" customWidth="1"/>
    <col min="14551" max="14551" width="21.7109375" style="4" bestFit="1" customWidth="1"/>
    <col min="14552" max="14552" width="12" style="4" bestFit="1" customWidth="1"/>
    <col min="14553" max="14553" width="15.5703125" style="4" customWidth="1"/>
    <col min="14554" max="14554" width="17" style="4" customWidth="1"/>
    <col min="14555" max="14805" width="11.42578125" style="4"/>
    <col min="14806" max="14806" width="43.140625" style="4" bestFit="1" customWidth="1"/>
    <col min="14807" max="14807" width="21.7109375" style="4" bestFit="1" customWidth="1"/>
    <col min="14808" max="14808" width="12" style="4" bestFit="1" customWidth="1"/>
    <col min="14809" max="14809" width="15.5703125" style="4" customWidth="1"/>
    <col min="14810" max="14810" width="17" style="4" customWidth="1"/>
    <col min="14811" max="15061" width="11.42578125" style="4"/>
    <col min="15062" max="15062" width="43.140625" style="4" bestFit="1" customWidth="1"/>
    <col min="15063" max="15063" width="21.7109375" style="4" bestFit="1" customWidth="1"/>
    <col min="15064" max="15064" width="12" style="4" bestFit="1" customWidth="1"/>
    <col min="15065" max="15065" width="15.5703125" style="4" customWidth="1"/>
    <col min="15066" max="15066" width="17" style="4" customWidth="1"/>
    <col min="15067" max="15317" width="11.42578125" style="4"/>
    <col min="15318" max="15318" width="43.140625" style="4" bestFit="1" customWidth="1"/>
    <col min="15319" max="15319" width="21.7109375" style="4" bestFit="1" customWidth="1"/>
    <col min="15320" max="15320" width="12" style="4" bestFit="1" customWidth="1"/>
    <col min="15321" max="15321" width="15.5703125" style="4" customWidth="1"/>
    <col min="15322" max="15322" width="17" style="4" customWidth="1"/>
    <col min="15323" max="15573" width="11.42578125" style="4"/>
    <col min="15574" max="15574" width="43.140625" style="4" bestFit="1" customWidth="1"/>
    <col min="15575" max="15575" width="21.7109375" style="4" bestFit="1" customWidth="1"/>
    <col min="15576" max="15576" width="12" style="4" bestFit="1" customWidth="1"/>
    <col min="15577" max="15577" width="15.5703125" style="4" customWidth="1"/>
    <col min="15578" max="15578" width="17" style="4" customWidth="1"/>
    <col min="15579" max="15829" width="11.42578125" style="4"/>
    <col min="15830" max="15830" width="43.140625" style="4" bestFit="1" customWidth="1"/>
    <col min="15831" max="15831" width="21.7109375" style="4" bestFit="1" customWidth="1"/>
    <col min="15832" max="15832" width="12" style="4" bestFit="1" customWidth="1"/>
    <col min="15833" max="15833" width="15.5703125" style="4" customWidth="1"/>
    <col min="15834" max="15834" width="17" style="4" customWidth="1"/>
    <col min="15835" max="16085" width="11.42578125" style="4"/>
    <col min="16086" max="16086" width="43.140625" style="4" bestFit="1" customWidth="1"/>
    <col min="16087" max="16087" width="21.7109375" style="4" bestFit="1" customWidth="1"/>
    <col min="16088" max="16088" width="12" style="4" bestFit="1" customWidth="1"/>
    <col min="16089" max="16089" width="15.5703125" style="4" customWidth="1"/>
    <col min="16090" max="16090" width="17" style="4" customWidth="1"/>
    <col min="16091" max="16384" width="11.42578125" style="4"/>
  </cols>
  <sheetData>
    <row r="1" spans="1:7" ht="15.75" customHeight="1" thickBot="1" x14ac:dyDescent="0.3"/>
    <row r="2" spans="1:7" ht="28.5" customHeight="1" thickBot="1" x14ac:dyDescent="0.3">
      <c r="A2" s="45" t="s">
        <v>15</v>
      </c>
      <c r="B2" s="46"/>
      <c r="C2" s="46"/>
      <c r="D2" s="46"/>
      <c r="E2" s="46"/>
      <c r="F2" s="47"/>
    </row>
    <row r="3" spans="1:7" s="8" customFormat="1" ht="59.25" x14ac:dyDescent="0.2">
      <c r="A3" s="5" t="s">
        <v>0</v>
      </c>
      <c r="B3" s="6" t="s">
        <v>1</v>
      </c>
      <c r="C3" s="6" t="s">
        <v>2</v>
      </c>
      <c r="D3" s="6" t="s">
        <v>4</v>
      </c>
      <c r="E3" s="6" t="s">
        <v>3</v>
      </c>
      <c r="F3" s="7" t="s">
        <v>5</v>
      </c>
    </row>
    <row r="4" spans="1:7" s="8" customFormat="1" x14ac:dyDescent="0.25">
      <c r="A4" s="9">
        <v>1</v>
      </c>
      <c r="B4" s="10" t="s">
        <v>6</v>
      </c>
      <c r="C4" s="11">
        <v>30</v>
      </c>
      <c r="D4" s="12">
        <v>165.9</v>
      </c>
      <c r="E4" s="1"/>
      <c r="F4" s="13">
        <f>ROUND(C4*E4,2)</f>
        <v>0</v>
      </c>
      <c r="G4" s="14" t="str">
        <f>IF(E4&gt;D4,"ERROR: el precio unitario ofertado no puede ser superior al precio máximo unitario permitido"," ")</f>
        <v xml:space="preserve"> </v>
      </c>
    </row>
    <row r="5" spans="1:7" s="8" customFormat="1" x14ac:dyDescent="0.25">
      <c r="A5" s="15">
        <v>2</v>
      </c>
      <c r="B5" s="16" t="s">
        <v>7</v>
      </c>
      <c r="C5" s="17">
        <v>5</v>
      </c>
      <c r="D5" s="18">
        <v>827</v>
      </c>
      <c r="E5" s="2"/>
      <c r="F5" s="13">
        <f t="shared" ref="F5:F7" si="0">ROUND(C5*E5,2)</f>
        <v>0</v>
      </c>
      <c r="G5" s="14" t="str">
        <f t="shared" ref="G5:G7" si="1">IF(E5&gt;D5,"ERROR: el precio unitario ofertado no puede ser superior al precio máximo unitario permitido"," ")</f>
        <v xml:space="preserve"> </v>
      </c>
    </row>
    <row r="6" spans="1:7" s="8" customFormat="1" x14ac:dyDescent="0.25">
      <c r="A6" s="19">
        <v>3</v>
      </c>
      <c r="B6" s="16" t="s">
        <v>8</v>
      </c>
      <c r="C6" s="17">
        <v>15</v>
      </c>
      <c r="D6" s="18">
        <v>564</v>
      </c>
      <c r="E6" s="2"/>
      <c r="F6" s="13">
        <f t="shared" si="0"/>
        <v>0</v>
      </c>
      <c r="G6" s="14" t="str">
        <f t="shared" si="1"/>
        <v xml:space="preserve"> </v>
      </c>
    </row>
    <row r="7" spans="1:7" s="8" customFormat="1" ht="15.75" thickBot="1" x14ac:dyDescent="0.3">
      <c r="A7" s="20">
        <v>4</v>
      </c>
      <c r="B7" s="21" t="s">
        <v>9</v>
      </c>
      <c r="C7" s="22">
        <v>1</v>
      </c>
      <c r="D7" s="23">
        <v>3839.33</v>
      </c>
      <c r="E7" s="3"/>
      <c r="F7" s="24">
        <f t="shared" si="0"/>
        <v>0</v>
      </c>
      <c r="G7" s="14" t="str">
        <f t="shared" si="1"/>
        <v xml:space="preserve"> </v>
      </c>
    </row>
    <row r="8" spans="1:7" ht="15.75" thickBot="1" x14ac:dyDescent="0.3">
      <c r="A8" s="25"/>
      <c r="B8" s="26"/>
      <c r="C8" s="27"/>
      <c r="D8" s="28"/>
      <c r="E8" s="29"/>
      <c r="F8" s="29"/>
    </row>
    <row r="9" spans="1:7" ht="15" customHeight="1" thickBot="1" x14ac:dyDescent="0.3">
      <c r="A9" s="30"/>
      <c r="B9" s="50" t="s">
        <v>20</v>
      </c>
      <c r="C9" s="51"/>
      <c r="D9" s="51"/>
      <c r="E9" s="52"/>
      <c r="F9" s="31">
        <f>SUM(F4:F7)</f>
        <v>0</v>
      </c>
      <c r="G9" s="14" t="str">
        <f>IF(F9&gt;21411.33,"ERROR: el importe de la presente casilla no puede ser superior a 21.411,33 €"," ")</f>
        <v xml:space="preserve"> </v>
      </c>
    </row>
    <row r="10" spans="1:7" ht="15" customHeight="1" thickBot="1" x14ac:dyDescent="0.3">
      <c r="A10" s="30"/>
      <c r="B10" s="30"/>
      <c r="C10" s="32"/>
      <c r="D10" s="33"/>
      <c r="E10" s="33"/>
      <c r="F10" s="34"/>
    </row>
    <row r="11" spans="1:7" ht="15.75" thickBot="1" x14ac:dyDescent="0.3">
      <c r="A11" s="53" t="s">
        <v>21</v>
      </c>
      <c r="B11" s="54"/>
      <c r="C11" s="54"/>
      <c r="D11" s="54"/>
      <c r="E11" s="55"/>
      <c r="F11" s="35">
        <v>1500</v>
      </c>
    </row>
    <row r="12" spans="1:7" ht="15.75" thickBot="1" x14ac:dyDescent="0.3">
      <c r="A12" s="30"/>
      <c r="B12" s="30"/>
      <c r="C12" s="32"/>
      <c r="D12" s="33"/>
      <c r="E12" s="33"/>
      <c r="F12" s="36"/>
    </row>
    <row r="13" spans="1:7" ht="16.5" customHeight="1" thickBot="1" x14ac:dyDescent="0.3">
      <c r="A13" s="30"/>
      <c r="B13" s="56" t="s">
        <v>22</v>
      </c>
      <c r="C13" s="56"/>
      <c r="D13" s="56"/>
      <c r="E13" s="56"/>
      <c r="F13" s="37">
        <f>F9+F11</f>
        <v>1500</v>
      </c>
      <c r="G13" s="14" t="str">
        <f>IF(F13&gt;22911.33,"ERROR: la oferta económica sin IVA (a+b) no puede ser superior a 22.911,33 €"," ")</f>
        <v xml:space="preserve"> </v>
      </c>
    </row>
    <row r="14" spans="1:7" ht="15.75" thickBot="1" x14ac:dyDescent="0.3">
      <c r="A14" s="30"/>
      <c r="B14" s="30"/>
      <c r="C14" s="32"/>
      <c r="D14" s="33"/>
      <c r="E14" s="33"/>
      <c r="F14" s="36"/>
    </row>
    <row r="15" spans="1:7" ht="16.5" customHeight="1" thickBot="1" x14ac:dyDescent="0.3">
      <c r="A15" s="30"/>
      <c r="B15" s="30"/>
      <c r="C15" s="32"/>
      <c r="D15" s="48" t="s">
        <v>10</v>
      </c>
      <c r="E15" s="49"/>
      <c r="F15" s="38">
        <f>ROUND(F13*0.21,2)</f>
        <v>315</v>
      </c>
    </row>
    <row r="16" spans="1:7" ht="16.5" customHeight="1" thickBot="1" x14ac:dyDescent="0.3">
      <c r="A16" s="30"/>
      <c r="B16" s="30"/>
      <c r="C16" s="32"/>
      <c r="D16" s="33"/>
      <c r="E16" s="33"/>
      <c r="F16" s="36"/>
    </row>
    <row r="17" spans="1:7" ht="16.5" customHeight="1" thickBot="1" x14ac:dyDescent="0.3">
      <c r="A17" s="30"/>
      <c r="B17" s="57" t="s">
        <v>23</v>
      </c>
      <c r="C17" s="58"/>
      <c r="D17" s="58"/>
      <c r="E17" s="59"/>
      <c r="F17" s="39">
        <f>F13+F15</f>
        <v>1815</v>
      </c>
      <c r="G17" s="14" t="str">
        <f>IF(F17&gt;27722.71,"ERROR: la oferta económica (IVA incluido) no puede ser superior a 27.722,71 €"," ")</f>
        <v xml:space="preserve"> </v>
      </c>
    </row>
    <row r="18" spans="1:7" x14ac:dyDescent="0.25">
      <c r="B18" s="40"/>
      <c r="C18" s="40"/>
      <c r="D18" s="40"/>
      <c r="E18" s="40"/>
      <c r="F18" s="40"/>
    </row>
    <row r="19" spans="1:7" x14ac:dyDescent="0.25">
      <c r="A19" s="40"/>
      <c r="B19" s="40"/>
      <c r="C19" s="40"/>
      <c r="D19" s="40"/>
      <c r="E19" s="40"/>
      <c r="F19" s="40"/>
      <c r="G19" s="40"/>
    </row>
    <row r="20" spans="1:7" x14ac:dyDescent="0.25">
      <c r="A20" s="40"/>
      <c r="B20" s="40"/>
      <c r="C20" s="40"/>
      <c r="D20" s="40"/>
      <c r="E20" s="40"/>
      <c r="F20" s="40"/>
      <c r="G20" s="40"/>
    </row>
    <row r="21" spans="1:7" x14ac:dyDescent="0.25">
      <c r="A21" s="41" t="s">
        <v>11</v>
      </c>
      <c r="B21" s="42"/>
      <c r="C21" s="42"/>
      <c r="D21" s="40"/>
      <c r="E21" s="40"/>
      <c r="F21" s="40"/>
      <c r="G21" s="40"/>
    </row>
    <row r="22" spans="1:7" x14ac:dyDescent="0.25">
      <c r="A22" s="40"/>
      <c r="B22" s="42"/>
      <c r="C22" s="42"/>
      <c r="D22" s="40"/>
      <c r="E22" s="40"/>
      <c r="F22" s="40"/>
      <c r="G22" s="40"/>
    </row>
    <row r="23" spans="1:7" x14ac:dyDescent="0.25">
      <c r="A23" s="43" t="s">
        <v>13</v>
      </c>
      <c r="B23" s="43"/>
      <c r="C23" s="43"/>
      <c r="D23" s="43"/>
      <c r="E23" s="43"/>
      <c r="F23" s="43"/>
      <c r="G23" s="40"/>
    </row>
    <row r="24" spans="1:7" x14ac:dyDescent="0.25">
      <c r="A24" s="43" t="s">
        <v>12</v>
      </c>
      <c r="B24" s="43"/>
      <c r="C24" s="43"/>
      <c r="D24" s="43"/>
      <c r="E24" s="43"/>
      <c r="F24" s="43"/>
      <c r="G24" s="40"/>
    </row>
    <row r="25" spans="1:7" x14ac:dyDescent="0.25">
      <c r="A25" s="43"/>
      <c r="B25" s="43"/>
      <c r="C25" s="43"/>
      <c r="D25" s="43"/>
      <c r="E25" s="43"/>
      <c r="F25" s="43"/>
      <c r="G25" s="40"/>
    </row>
    <row r="26" spans="1:7" x14ac:dyDescent="0.25">
      <c r="A26" s="43" t="s">
        <v>24</v>
      </c>
      <c r="B26" s="43"/>
      <c r="C26" s="43"/>
      <c r="D26" s="43"/>
      <c r="E26" s="43"/>
      <c r="F26" s="43"/>
      <c r="G26" s="40"/>
    </row>
    <row r="27" spans="1:7" x14ac:dyDescent="0.25">
      <c r="A27" s="43" t="s">
        <v>17</v>
      </c>
      <c r="B27" s="43"/>
      <c r="C27" s="43"/>
      <c r="D27" s="43"/>
      <c r="E27" s="43"/>
      <c r="F27" s="43"/>
      <c r="G27" s="40"/>
    </row>
    <row r="28" spans="1:7" x14ac:dyDescent="0.25">
      <c r="A28" s="43"/>
      <c r="B28" s="43"/>
      <c r="C28" s="43"/>
      <c r="D28" s="43"/>
      <c r="E28" s="43"/>
      <c r="F28" s="43"/>
      <c r="G28" s="40"/>
    </row>
    <row r="29" spans="1:7" x14ac:dyDescent="0.25">
      <c r="A29" s="43" t="s">
        <v>25</v>
      </c>
      <c r="B29" s="43"/>
      <c r="C29" s="43"/>
      <c r="D29" s="43"/>
      <c r="E29" s="43"/>
      <c r="F29" s="43"/>
      <c r="G29" s="40"/>
    </row>
    <row r="30" spans="1:7" x14ac:dyDescent="0.25">
      <c r="A30" s="43" t="s">
        <v>14</v>
      </c>
      <c r="B30" s="43"/>
      <c r="C30" s="43"/>
      <c r="D30" s="43"/>
      <c r="E30" s="43"/>
      <c r="F30" s="43"/>
      <c r="G30" s="40"/>
    </row>
    <row r="31" spans="1:7" x14ac:dyDescent="0.25">
      <c r="A31" s="43"/>
      <c r="B31" s="43"/>
      <c r="C31" s="43"/>
      <c r="D31" s="43"/>
      <c r="E31" s="43"/>
      <c r="F31" s="43"/>
      <c r="G31" s="40"/>
    </row>
    <row r="32" spans="1:7" x14ac:dyDescent="0.25">
      <c r="A32" s="43" t="s">
        <v>26</v>
      </c>
      <c r="B32" s="44"/>
      <c r="C32" s="44"/>
      <c r="D32" s="44"/>
      <c r="E32" s="44"/>
      <c r="F32" s="44"/>
      <c r="G32" s="40"/>
    </row>
    <row r="33" spans="1:6" x14ac:dyDescent="0.25">
      <c r="A33" s="43" t="s">
        <v>18</v>
      </c>
      <c r="B33" s="44"/>
      <c r="C33" s="44"/>
      <c r="D33" s="44"/>
      <c r="E33" s="44"/>
      <c r="F33" s="44"/>
    </row>
    <row r="34" spans="1:6" x14ac:dyDescent="0.25">
      <c r="A34" s="43" t="s">
        <v>16</v>
      </c>
      <c r="B34" s="44"/>
      <c r="C34" s="44"/>
      <c r="D34" s="44"/>
      <c r="E34" s="44"/>
      <c r="F34" s="44"/>
    </row>
    <row r="36" spans="1:6" x14ac:dyDescent="0.25">
      <c r="A36" s="43" t="s">
        <v>27</v>
      </c>
      <c r="B36" s="44"/>
      <c r="C36" s="44"/>
      <c r="D36" s="44"/>
      <c r="E36" s="44"/>
      <c r="F36" s="44"/>
    </row>
    <row r="37" spans="1:6" x14ac:dyDescent="0.25">
      <c r="A37" s="43" t="s">
        <v>19</v>
      </c>
      <c r="B37" s="44"/>
      <c r="C37" s="44"/>
      <c r="D37" s="44"/>
      <c r="E37" s="44"/>
      <c r="F37" s="44"/>
    </row>
  </sheetData>
  <sheetProtection algorithmName="SHA-512" hashValue="yJ3JxZSbD3veTDYLmuoBLXhwnVOYcS3a07n0dgg5/ouXGRhQAwdO8ODZ26/wgYSOEw1ni7gGFvfBrSYdty0ddQ==" saltValue="AMWHwFDlng0EfRTFkTrmPg==" spinCount="100000" sheet="1" objects="1" scenarios="1"/>
  <mergeCells count="6">
    <mergeCell ref="B17:E17"/>
    <mergeCell ref="A2:F2"/>
    <mergeCell ref="B9:E9"/>
    <mergeCell ref="A11:E11"/>
    <mergeCell ref="B13:E13"/>
    <mergeCell ref="D15:E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económimca Lote 2</vt:lpstr>
    </vt:vector>
  </TitlesOfParts>
  <Company>MC 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JLG0003</dc:creator>
  <cp:lastModifiedBy>JLG0003</cp:lastModifiedBy>
  <dcterms:created xsi:type="dcterms:W3CDTF">2025-06-23T08:33:53Z</dcterms:created>
  <dcterms:modified xsi:type="dcterms:W3CDTF">2025-07-01T06:59:10Z</dcterms:modified>
</cp:coreProperties>
</file>