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CÁPSULAS Y MÁQUINAS CAFE  Y PRODUCTOS ALIMENTACIÓN Y HOSTELERÍA (PASA)\01- BPM\"/>
    </mc:Choice>
  </mc:AlternateContent>
  <xr:revisionPtr revIDLastSave="0" documentId="13_ncr:1_{41C08E1B-65B9-4DAC-8992-8E0C8E1653D8}" xr6:coauthVersionLast="47" xr6:coauthVersionMax="47" xr10:uidLastSave="{00000000-0000-0000-0000-000000000000}"/>
  <bookViews>
    <workbookView xWindow="20370" yWindow="-120" windowWidth="29040" windowHeight="15840" xr2:uid="{2940D07A-7EB5-4B59-ADD6-B4132A88ED9F}"/>
  </bookViews>
  <sheets>
    <sheet name="Detalle oferta econom 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10" i="1"/>
  <c r="G9" i="1"/>
  <c r="G5" i="1"/>
  <c r="G4" i="1"/>
  <c r="F11" i="1" l="1"/>
  <c r="F10" i="1"/>
  <c r="F9" i="1"/>
  <c r="F5" i="1"/>
  <c r="F4" i="1"/>
  <c r="F6" i="1" l="1"/>
  <c r="F12" i="1"/>
  <c r="F14" i="1" l="1"/>
  <c r="G14" i="1" s="1"/>
  <c r="F16" i="1" l="1"/>
  <c r="F18" i="1" s="1"/>
  <c r="G18" i="1" s="1"/>
</calcChain>
</file>

<file path=xl/sharedStrings.xml><?xml version="1.0" encoding="utf-8"?>
<sst xmlns="http://schemas.openxmlformats.org/spreadsheetml/2006/main" count="30" uniqueCount="26">
  <si>
    <t xml:space="preserve">Lote 1:Suministro de máquinas y cápsulas de café                         </t>
  </si>
  <si>
    <t>TIPO DE CAPSULAS PLANAS</t>
  </si>
  <si>
    <t>Unidades Previstas</t>
  </si>
  <si>
    <t>Precio máximo unitario                 (Sin IVA)</t>
  </si>
  <si>
    <r>
      <t xml:space="preserve">Precio unitario ofertado                 (Sin IVA)                   </t>
    </r>
    <r>
      <rPr>
        <b/>
        <i/>
        <sz val="8"/>
        <color indexed="8"/>
        <rFont val="Arial"/>
        <family val="2"/>
      </rPr>
      <t>(máximo 2 decimales)</t>
    </r>
  </si>
  <si>
    <t>Importe ofertado (unidades previstas * precio unitario ofertado (Sin IVA))</t>
  </si>
  <si>
    <t xml:space="preserve">CAFÉ CAPSULADO PLANO </t>
  </si>
  <si>
    <t>CAFÉ CAPSULADO DESCAFEINADO PLANO</t>
  </si>
  <si>
    <t>TIPO DE CAPSULAS CLASICO</t>
  </si>
  <si>
    <t>CAFÉ CAPSULADO CLASICO CORTO</t>
  </si>
  <si>
    <t>CAFÉ CAPSULADO CLASICO LARGO</t>
  </si>
  <si>
    <t>CAFÉ CAPSULADO CLASICO DESCAFEINADO</t>
  </si>
  <si>
    <t>IVA (10%)</t>
  </si>
  <si>
    <t>TOTAL OFERTA ECONÓMICA (IVA Incluido)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</si>
  <si>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</si>
  <si>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</si>
  <si>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AC)" </t>
    </r>
    <r>
      <rPr>
        <sz val="9"/>
        <rFont val="Arial"/>
        <family val="2"/>
      </rPr>
      <t>del Pliego de Cláusulas Administrativas Parti-</t>
    </r>
  </si>
  <si>
    <t>culares que se debe presentar rellenado.</t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</si>
  <si>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AC)" </t>
    </r>
    <r>
      <rPr>
        <sz val="9"/>
        <rFont val="Arial"/>
        <family val="2"/>
      </rPr>
      <t xml:space="preserve">del Pliego de Cláusulas Administrativas Particulares que          </t>
    </r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</si>
  <si>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</si>
  <si>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El importe ofertado en el apartado </t>
    </r>
    <r>
      <rPr>
        <b/>
        <i/>
        <sz val="9"/>
        <rFont val="Arial"/>
        <family val="2"/>
      </rPr>
      <t xml:space="preserve">"Total Importe ofertado (IVA no incluido ) </t>
    </r>
    <r>
      <rPr>
        <b/>
        <i/>
        <sz val="9"/>
        <color rgb="FF00B0F0"/>
        <rFont val="Arial"/>
        <family val="2"/>
      </rPr>
      <t>(a+b)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</si>
  <si>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>TOTAL OFERTA ECONÓMICA (IVA incluido)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</si>
  <si>
    <r>
      <t xml:space="preserve">Únicamente se deberán rellenar las celdas de la columna E, que se corresponderán con los precios unitarios ofertados sin IVA. </t>
    </r>
    <r>
      <rPr>
        <b/>
        <sz val="9"/>
        <rFont val="Arial"/>
        <family val="2"/>
      </rPr>
      <t>Dichos importes</t>
    </r>
  </si>
  <si>
    <r>
      <t xml:space="preserve">Total capsulas Planas </t>
    </r>
    <r>
      <rPr>
        <b/>
        <sz val="11"/>
        <color rgb="FF0070C0"/>
        <rFont val="Calibri"/>
        <family val="2"/>
        <scheme val="minor"/>
      </rPr>
      <t>(a)</t>
    </r>
  </si>
  <si>
    <r>
      <t xml:space="preserve">Total capsulas Clasico </t>
    </r>
    <r>
      <rPr>
        <b/>
        <sz val="11"/>
        <color rgb="FF0070C0"/>
        <rFont val="Calibri"/>
        <family val="2"/>
        <scheme val="minor"/>
      </rPr>
      <t>(b)</t>
    </r>
  </si>
  <si>
    <r>
      <t>Total Oferta económica (IVA no incluido )</t>
    </r>
    <r>
      <rPr>
        <b/>
        <sz val="10"/>
        <color rgb="FF0070C0"/>
        <rFont val="Arial"/>
        <family val="2"/>
      </rPr>
      <t xml:space="preserve"> (a+b)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</si>
</sst>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9900"/>
      <name val="Arial"/>
      <family val="2"/>
    </font>
    <font>
      <b/>
      <sz val="11"/>
      <color theme="1"/>
      <name val="Arial"/>
      <family val="2"/>
    </font>
    <font>
      <b/>
      <i/>
      <sz val="8"/>
      <color indexed="8"/>
      <name val="Arial"/>
      <family val="2"/>
    </font>
    <font>
      <sz val="9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  <font>
      <b/>
      <sz val="11"/>
      <color rgb="FF0070C0"/>
      <name val="Calibri"/>
      <family val="2"/>
      <scheme val="minor"/>
    </font>
    <font>
      <b/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0">
    <xf numFmtId="0" fontId="0" fillId="0" borderId="0" xfId="0"/>
    <xf numFmtId="164" fontId="2" fillId="5" borderId="8" xfId="1" applyNumberFormat="1" applyFill="1" applyBorder="1" applyAlignment="1" applyProtection="1">
      <alignment vertical="center"/>
      <protection locked="0"/>
    </xf>
    <xf numFmtId="164" fontId="2" fillId="5" borderId="10" xfId="1" applyNumberFormat="1" applyFill="1" applyBorder="1" applyAlignment="1" applyProtection="1">
      <alignment vertical="center"/>
      <protection locked="0"/>
    </xf>
    <xf numFmtId="0" fontId="0" fillId="4" borderId="0" xfId="0" applyFill="1" applyProtection="1"/>
    <xf numFmtId="0" fontId="0" fillId="0" borderId="0" xfId="0" applyProtection="1"/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1" applyFont="1" applyFill="1" applyBorder="1" applyAlignment="1" applyProtection="1">
      <alignment horizontal="center" vertical="center" wrapText="1"/>
    </xf>
    <xf numFmtId="0" fontId="4" fillId="3" borderId="6" xfId="1" applyFont="1" applyFill="1" applyBorder="1" applyAlignment="1" applyProtection="1">
      <alignment horizontal="center" vertical="center" wrapText="1"/>
    </xf>
    <xf numFmtId="0" fontId="4" fillId="3" borderId="7" xfId="1" applyFont="1" applyFill="1" applyBorder="1" applyAlignment="1" applyProtection="1">
      <alignment horizontal="center" vertical="center" wrapText="1"/>
    </xf>
    <xf numFmtId="0" fontId="0" fillId="4" borderId="8" xfId="0" applyFill="1" applyBorder="1" applyProtection="1"/>
    <xf numFmtId="3" fontId="6" fillId="4" borderId="8" xfId="0" applyNumberFormat="1" applyFont="1" applyFill="1" applyBorder="1" applyAlignment="1" applyProtection="1">
      <alignment horizontal="center"/>
    </xf>
    <xf numFmtId="164" fontId="6" fillId="4" borderId="9" xfId="0" applyNumberFormat="1" applyFont="1" applyFill="1" applyBorder="1" applyAlignment="1" applyProtection="1">
      <alignment horizontal="center"/>
    </xf>
    <xf numFmtId="164" fontId="2" fillId="4" borderId="8" xfId="1" applyNumberFormat="1" applyFill="1" applyBorder="1" applyAlignment="1" applyProtection="1">
      <alignment vertical="center"/>
    </xf>
    <xf numFmtId="0" fontId="1" fillId="4" borderId="0" xfId="0" applyFont="1" applyFill="1" applyProtection="1"/>
    <xf numFmtId="0" fontId="0" fillId="4" borderId="10" xfId="0" applyFill="1" applyBorder="1" applyProtection="1"/>
    <xf numFmtId="3" fontId="6" fillId="4" borderId="10" xfId="0" applyNumberFormat="1" applyFont="1" applyFill="1" applyBorder="1" applyAlignment="1" applyProtection="1">
      <alignment horizontal="center"/>
    </xf>
    <xf numFmtId="164" fontId="6" fillId="4" borderId="11" xfId="0" applyNumberFormat="1" applyFont="1" applyFill="1" applyBorder="1" applyAlignment="1" applyProtection="1">
      <alignment horizontal="center"/>
    </xf>
    <xf numFmtId="164" fontId="2" fillId="4" borderId="10" xfId="1" applyNumberFormat="1" applyFill="1" applyBorder="1" applyAlignment="1" applyProtection="1">
      <alignment vertical="center"/>
    </xf>
    <xf numFmtId="0" fontId="7" fillId="4" borderId="0" xfId="0" applyFont="1" applyFill="1" applyProtection="1"/>
    <xf numFmtId="0" fontId="7" fillId="4" borderId="12" xfId="0" applyFont="1" applyFill="1" applyBorder="1" applyAlignment="1" applyProtection="1">
      <alignment horizontal="right"/>
    </xf>
    <xf numFmtId="0" fontId="7" fillId="4" borderId="13" xfId="0" applyFont="1" applyFill="1" applyBorder="1" applyAlignment="1" applyProtection="1">
      <alignment horizontal="right"/>
    </xf>
    <xf numFmtId="164" fontId="8" fillId="4" borderId="14" xfId="1" applyNumberFormat="1" applyFont="1" applyFill="1" applyBorder="1" applyAlignment="1" applyProtection="1">
      <alignment vertical="center"/>
    </xf>
    <xf numFmtId="0" fontId="0" fillId="4" borderId="15" xfId="0" applyFill="1" applyBorder="1" applyProtection="1"/>
    <xf numFmtId="164" fontId="2" fillId="4" borderId="15" xfId="1" applyNumberFormat="1" applyFill="1" applyBorder="1" applyAlignment="1" applyProtection="1">
      <alignment vertical="center"/>
    </xf>
    <xf numFmtId="164" fontId="2" fillId="4" borderId="16" xfId="1" applyNumberFormat="1" applyFill="1" applyBorder="1" applyAlignment="1" applyProtection="1">
      <alignment vertical="center"/>
    </xf>
    <xf numFmtId="0" fontId="7" fillId="4" borderId="17" xfId="0" applyFont="1" applyFill="1" applyBorder="1" applyAlignment="1" applyProtection="1">
      <alignment horizontal="right"/>
    </xf>
    <xf numFmtId="0" fontId="2" fillId="4" borderId="0" xfId="1" applyFill="1" applyAlignment="1" applyProtection="1">
      <alignment vertical="center"/>
    </xf>
    <xf numFmtId="0" fontId="8" fillId="4" borderId="0" xfId="1" applyFont="1" applyFill="1" applyAlignment="1" applyProtection="1">
      <alignment horizontal="right" vertical="center" wrapText="1"/>
    </xf>
    <xf numFmtId="0" fontId="8" fillId="4" borderId="18" xfId="1" applyFont="1" applyFill="1" applyBorder="1" applyAlignment="1" applyProtection="1">
      <alignment horizontal="right" vertical="center" wrapText="1"/>
    </xf>
    <xf numFmtId="165" fontId="8" fillId="4" borderId="19" xfId="1" applyNumberFormat="1" applyFont="1" applyFill="1" applyBorder="1" applyAlignment="1" applyProtection="1">
      <alignment horizontal="right" vertical="center"/>
    </xf>
    <xf numFmtId="0" fontId="2" fillId="4" borderId="0" xfId="1" applyFill="1" applyAlignment="1" applyProtection="1">
      <alignment vertical="center" wrapText="1"/>
    </xf>
    <xf numFmtId="0" fontId="8" fillId="4" borderId="0" xfId="1" applyFont="1" applyFill="1" applyAlignment="1" applyProtection="1">
      <alignment horizontal="center" vertical="center" wrapText="1"/>
    </xf>
    <xf numFmtId="165" fontId="2" fillId="4" borderId="2" xfId="1" applyNumberFormat="1" applyFill="1" applyBorder="1" applyAlignment="1" applyProtection="1">
      <alignment horizontal="right" vertical="center"/>
    </xf>
    <xf numFmtId="0" fontId="9" fillId="4" borderId="0" xfId="0" applyFont="1" applyFill="1" applyProtection="1"/>
    <xf numFmtId="0" fontId="10" fillId="4" borderId="0" xfId="0" applyFont="1" applyFill="1" applyProtection="1"/>
    <xf numFmtId="0" fontId="6" fillId="4" borderId="0" xfId="2" applyFont="1" applyFill="1" applyProtection="1"/>
    <xf numFmtId="0" fontId="6" fillId="4" borderId="0" xfId="1" applyFont="1" applyFill="1" applyProtection="1"/>
  </cellXfs>
  <cellStyles count="3">
    <cellStyle name="Normal" xfId="0" builtinId="0"/>
    <cellStyle name="Normal 2 2" xfId="2" xr:uid="{F66C4BEE-F1D2-4687-868B-80FDF13F80F4}"/>
    <cellStyle name="Normal 3" xfId="1" xr:uid="{756DED76-2147-4FBA-B54D-46FFDDDF45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F8656-B3D3-4F9D-87BE-25E6AC98330F}">
  <dimension ref="A1:W132"/>
  <sheetViews>
    <sheetView tabSelected="1" workbookViewId="0">
      <selection activeCell="M9" sqref="M9"/>
    </sheetView>
  </sheetViews>
  <sheetFormatPr baseColWidth="10" defaultRowHeight="15" x14ac:dyDescent="0.25"/>
  <cols>
    <col min="1" max="1" width="9.42578125" style="4" customWidth="1"/>
    <col min="2" max="2" width="39.28515625" style="4" bestFit="1" customWidth="1"/>
    <col min="3" max="3" width="14.28515625" style="4" customWidth="1"/>
    <col min="4" max="5" width="15.28515625" style="4" customWidth="1"/>
    <col min="6" max="6" width="26.42578125" style="4" customWidth="1"/>
    <col min="7" max="257" width="11.42578125" style="4"/>
    <col min="258" max="258" width="39.28515625" style="4" bestFit="1" customWidth="1"/>
    <col min="259" max="259" width="11.42578125" style="4"/>
    <col min="260" max="260" width="9.42578125" style="4" bestFit="1" customWidth="1"/>
    <col min="261" max="261" width="9.7109375" style="4" bestFit="1" customWidth="1"/>
    <col min="262" max="262" width="11" style="4" bestFit="1" customWidth="1"/>
    <col min="263" max="513" width="11.42578125" style="4"/>
    <col min="514" max="514" width="39.28515625" style="4" bestFit="1" customWidth="1"/>
    <col min="515" max="515" width="11.42578125" style="4"/>
    <col min="516" max="516" width="9.42578125" style="4" bestFit="1" customWidth="1"/>
    <col min="517" max="517" width="9.7109375" style="4" bestFit="1" customWidth="1"/>
    <col min="518" max="518" width="11" style="4" bestFit="1" customWidth="1"/>
    <col min="519" max="769" width="11.42578125" style="4"/>
    <col min="770" max="770" width="39.28515625" style="4" bestFit="1" customWidth="1"/>
    <col min="771" max="771" width="11.42578125" style="4"/>
    <col min="772" max="772" width="9.42578125" style="4" bestFit="1" customWidth="1"/>
    <col min="773" max="773" width="9.7109375" style="4" bestFit="1" customWidth="1"/>
    <col min="774" max="774" width="11" style="4" bestFit="1" customWidth="1"/>
    <col min="775" max="1025" width="11.42578125" style="4"/>
    <col min="1026" max="1026" width="39.28515625" style="4" bestFit="1" customWidth="1"/>
    <col min="1027" max="1027" width="11.42578125" style="4"/>
    <col min="1028" max="1028" width="9.42578125" style="4" bestFit="1" customWidth="1"/>
    <col min="1029" max="1029" width="9.7109375" style="4" bestFit="1" customWidth="1"/>
    <col min="1030" max="1030" width="11" style="4" bestFit="1" customWidth="1"/>
    <col min="1031" max="1281" width="11.42578125" style="4"/>
    <col min="1282" max="1282" width="39.28515625" style="4" bestFit="1" customWidth="1"/>
    <col min="1283" max="1283" width="11.42578125" style="4"/>
    <col min="1284" max="1284" width="9.42578125" style="4" bestFit="1" customWidth="1"/>
    <col min="1285" max="1285" width="9.7109375" style="4" bestFit="1" customWidth="1"/>
    <col min="1286" max="1286" width="11" style="4" bestFit="1" customWidth="1"/>
    <col min="1287" max="1537" width="11.42578125" style="4"/>
    <col min="1538" max="1538" width="39.28515625" style="4" bestFit="1" customWidth="1"/>
    <col min="1539" max="1539" width="11.42578125" style="4"/>
    <col min="1540" max="1540" width="9.42578125" style="4" bestFit="1" customWidth="1"/>
    <col min="1541" max="1541" width="9.7109375" style="4" bestFit="1" customWidth="1"/>
    <col min="1542" max="1542" width="11" style="4" bestFit="1" customWidth="1"/>
    <col min="1543" max="1793" width="11.42578125" style="4"/>
    <col min="1794" max="1794" width="39.28515625" style="4" bestFit="1" customWidth="1"/>
    <col min="1795" max="1795" width="11.42578125" style="4"/>
    <col min="1796" max="1796" width="9.42578125" style="4" bestFit="1" customWidth="1"/>
    <col min="1797" max="1797" width="9.7109375" style="4" bestFit="1" customWidth="1"/>
    <col min="1798" max="1798" width="11" style="4" bestFit="1" customWidth="1"/>
    <col min="1799" max="2049" width="11.42578125" style="4"/>
    <col min="2050" max="2050" width="39.28515625" style="4" bestFit="1" customWidth="1"/>
    <col min="2051" max="2051" width="11.42578125" style="4"/>
    <col min="2052" max="2052" width="9.42578125" style="4" bestFit="1" customWidth="1"/>
    <col min="2053" max="2053" width="9.7109375" style="4" bestFit="1" customWidth="1"/>
    <col min="2054" max="2054" width="11" style="4" bestFit="1" customWidth="1"/>
    <col min="2055" max="2305" width="11.42578125" style="4"/>
    <col min="2306" max="2306" width="39.28515625" style="4" bestFit="1" customWidth="1"/>
    <col min="2307" max="2307" width="11.42578125" style="4"/>
    <col min="2308" max="2308" width="9.42578125" style="4" bestFit="1" customWidth="1"/>
    <col min="2309" max="2309" width="9.7109375" style="4" bestFit="1" customWidth="1"/>
    <col min="2310" max="2310" width="11" style="4" bestFit="1" customWidth="1"/>
    <col min="2311" max="2561" width="11.42578125" style="4"/>
    <col min="2562" max="2562" width="39.28515625" style="4" bestFit="1" customWidth="1"/>
    <col min="2563" max="2563" width="11.42578125" style="4"/>
    <col min="2564" max="2564" width="9.42578125" style="4" bestFit="1" customWidth="1"/>
    <col min="2565" max="2565" width="9.7109375" style="4" bestFit="1" customWidth="1"/>
    <col min="2566" max="2566" width="11" style="4" bestFit="1" customWidth="1"/>
    <col min="2567" max="2817" width="11.42578125" style="4"/>
    <col min="2818" max="2818" width="39.28515625" style="4" bestFit="1" customWidth="1"/>
    <col min="2819" max="2819" width="11.42578125" style="4"/>
    <col min="2820" max="2820" width="9.42578125" style="4" bestFit="1" customWidth="1"/>
    <col min="2821" max="2821" width="9.7109375" style="4" bestFit="1" customWidth="1"/>
    <col min="2822" max="2822" width="11" style="4" bestFit="1" customWidth="1"/>
    <col min="2823" max="3073" width="11.42578125" style="4"/>
    <col min="3074" max="3074" width="39.28515625" style="4" bestFit="1" customWidth="1"/>
    <col min="3075" max="3075" width="11.42578125" style="4"/>
    <col min="3076" max="3076" width="9.42578125" style="4" bestFit="1" customWidth="1"/>
    <col min="3077" max="3077" width="9.7109375" style="4" bestFit="1" customWidth="1"/>
    <col min="3078" max="3078" width="11" style="4" bestFit="1" customWidth="1"/>
    <col min="3079" max="3329" width="11.42578125" style="4"/>
    <col min="3330" max="3330" width="39.28515625" style="4" bestFit="1" customWidth="1"/>
    <col min="3331" max="3331" width="11.42578125" style="4"/>
    <col min="3332" max="3332" width="9.42578125" style="4" bestFit="1" customWidth="1"/>
    <col min="3333" max="3333" width="9.7109375" style="4" bestFit="1" customWidth="1"/>
    <col min="3334" max="3334" width="11" style="4" bestFit="1" customWidth="1"/>
    <col min="3335" max="3585" width="11.42578125" style="4"/>
    <col min="3586" max="3586" width="39.28515625" style="4" bestFit="1" customWidth="1"/>
    <col min="3587" max="3587" width="11.42578125" style="4"/>
    <col min="3588" max="3588" width="9.42578125" style="4" bestFit="1" customWidth="1"/>
    <col min="3589" max="3589" width="9.7109375" style="4" bestFit="1" customWidth="1"/>
    <col min="3590" max="3590" width="11" style="4" bestFit="1" customWidth="1"/>
    <col min="3591" max="3841" width="11.42578125" style="4"/>
    <col min="3842" max="3842" width="39.28515625" style="4" bestFit="1" customWidth="1"/>
    <col min="3843" max="3843" width="11.42578125" style="4"/>
    <col min="3844" max="3844" width="9.42578125" style="4" bestFit="1" customWidth="1"/>
    <col min="3845" max="3845" width="9.7109375" style="4" bestFit="1" customWidth="1"/>
    <col min="3846" max="3846" width="11" style="4" bestFit="1" customWidth="1"/>
    <col min="3847" max="4097" width="11.42578125" style="4"/>
    <col min="4098" max="4098" width="39.28515625" style="4" bestFit="1" customWidth="1"/>
    <col min="4099" max="4099" width="11.42578125" style="4"/>
    <col min="4100" max="4100" width="9.42578125" style="4" bestFit="1" customWidth="1"/>
    <col min="4101" max="4101" width="9.7109375" style="4" bestFit="1" customWidth="1"/>
    <col min="4102" max="4102" width="11" style="4" bestFit="1" customWidth="1"/>
    <col min="4103" max="4353" width="11.42578125" style="4"/>
    <col min="4354" max="4354" width="39.28515625" style="4" bestFit="1" customWidth="1"/>
    <col min="4355" max="4355" width="11.42578125" style="4"/>
    <col min="4356" max="4356" width="9.42578125" style="4" bestFit="1" customWidth="1"/>
    <col min="4357" max="4357" width="9.7109375" style="4" bestFit="1" customWidth="1"/>
    <col min="4358" max="4358" width="11" style="4" bestFit="1" customWidth="1"/>
    <col min="4359" max="4609" width="11.42578125" style="4"/>
    <col min="4610" max="4610" width="39.28515625" style="4" bestFit="1" customWidth="1"/>
    <col min="4611" max="4611" width="11.42578125" style="4"/>
    <col min="4612" max="4612" width="9.42578125" style="4" bestFit="1" customWidth="1"/>
    <col min="4613" max="4613" width="9.7109375" style="4" bestFit="1" customWidth="1"/>
    <col min="4614" max="4614" width="11" style="4" bestFit="1" customWidth="1"/>
    <col min="4615" max="4865" width="11.42578125" style="4"/>
    <col min="4866" max="4866" width="39.28515625" style="4" bestFit="1" customWidth="1"/>
    <col min="4867" max="4867" width="11.42578125" style="4"/>
    <col min="4868" max="4868" width="9.42578125" style="4" bestFit="1" customWidth="1"/>
    <col min="4869" max="4869" width="9.7109375" style="4" bestFit="1" customWidth="1"/>
    <col min="4870" max="4870" width="11" style="4" bestFit="1" customWidth="1"/>
    <col min="4871" max="5121" width="11.42578125" style="4"/>
    <col min="5122" max="5122" width="39.28515625" style="4" bestFit="1" customWidth="1"/>
    <col min="5123" max="5123" width="11.42578125" style="4"/>
    <col min="5124" max="5124" width="9.42578125" style="4" bestFit="1" customWidth="1"/>
    <col min="5125" max="5125" width="9.7109375" style="4" bestFit="1" customWidth="1"/>
    <col min="5126" max="5126" width="11" style="4" bestFit="1" customWidth="1"/>
    <col min="5127" max="5377" width="11.42578125" style="4"/>
    <col min="5378" max="5378" width="39.28515625" style="4" bestFit="1" customWidth="1"/>
    <col min="5379" max="5379" width="11.42578125" style="4"/>
    <col min="5380" max="5380" width="9.42578125" style="4" bestFit="1" customWidth="1"/>
    <col min="5381" max="5381" width="9.7109375" style="4" bestFit="1" customWidth="1"/>
    <col min="5382" max="5382" width="11" style="4" bestFit="1" customWidth="1"/>
    <col min="5383" max="5633" width="11.42578125" style="4"/>
    <col min="5634" max="5634" width="39.28515625" style="4" bestFit="1" customWidth="1"/>
    <col min="5635" max="5635" width="11.42578125" style="4"/>
    <col min="5636" max="5636" width="9.42578125" style="4" bestFit="1" customWidth="1"/>
    <col min="5637" max="5637" width="9.7109375" style="4" bestFit="1" customWidth="1"/>
    <col min="5638" max="5638" width="11" style="4" bestFit="1" customWidth="1"/>
    <col min="5639" max="5889" width="11.42578125" style="4"/>
    <col min="5890" max="5890" width="39.28515625" style="4" bestFit="1" customWidth="1"/>
    <col min="5891" max="5891" width="11.42578125" style="4"/>
    <col min="5892" max="5892" width="9.42578125" style="4" bestFit="1" customWidth="1"/>
    <col min="5893" max="5893" width="9.7109375" style="4" bestFit="1" customWidth="1"/>
    <col min="5894" max="5894" width="11" style="4" bestFit="1" customWidth="1"/>
    <col min="5895" max="6145" width="11.42578125" style="4"/>
    <col min="6146" max="6146" width="39.28515625" style="4" bestFit="1" customWidth="1"/>
    <col min="6147" max="6147" width="11.42578125" style="4"/>
    <col min="6148" max="6148" width="9.42578125" style="4" bestFit="1" customWidth="1"/>
    <col min="6149" max="6149" width="9.7109375" style="4" bestFit="1" customWidth="1"/>
    <col min="6150" max="6150" width="11" style="4" bestFit="1" customWidth="1"/>
    <col min="6151" max="6401" width="11.42578125" style="4"/>
    <col min="6402" max="6402" width="39.28515625" style="4" bestFit="1" customWidth="1"/>
    <col min="6403" max="6403" width="11.42578125" style="4"/>
    <col min="6404" max="6404" width="9.42578125" style="4" bestFit="1" customWidth="1"/>
    <col min="6405" max="6405" width="9.7109375" style="4" bestFit="1" customWidth="1"/>
    <col min="6406" max="6406" width="11" style="4" bestFit="1" customWidth="1"/>
    <col min="6407" max="6657" width="11.42578125" style="4"/>
    <col min="6658" max="6658" width="39.28515625" style="4" bestFit="1" customWidth="1"/>
    <col min="6659" max="6659" width="11.42578125" style="4"/>
    <col min="6660" max="6660" width="9.42578125" style="4" bestFit="1" customWidth="1"/>
    <col min="6661" max="6661" width="9.7109375" style="4" bestFit="1" customWidth="1"/>
    <col min="6662" max="6662" width="11" style="4" bestFit="1" customWidth="1"/>
    <col min="6663" max="6913" width="11.42578125" style="4"/>
    <col min="6914" max="6914" width="39.28515625" style="4" bestFit="1" customWidth="1"/>
    <col min="6915" max="6915" width="11.42578125" style="4"/>
    <col min="6916" max="6916" width="9.42578125" style="4" bestFit="1" customWidth="1"/>
    <col min="6917" max="6917" width="9.7109375" style="4" bestFit="1" customWidth="1"/>
    <col min="6918" max="6918" width="11" style="4" bestFit="1" customWidth="1"/>
    <col min="6919" max="7169" width="11.42578125" style="4"/>
    <col min="7170" max="7170" width="39.28515625" style="4" bestFit="1" customWidth="1"/>
    <col min="7171" max="7171" width="11.42578125" style="4"/>
    <col min="7172" max="7172" width="9.42578125" style="4" bestFit="1" customWidth="1"/>
    <col min="7173" max="7173" width="9.7109375" style="4" bestFit="1" customWidth="1"/>
    <col min="7174" max="7174" width="11" style="4" bestFit="1" customWidth="1"/>
    <col min="7175" max="7425" width="11.42578125" style="4"/>
    <col min="7426" max="7426" width="39.28515625" style="4" bestFit="1" customWidth="1"/>
    <col min="7427" max="7427" width="11.42578125" style="4"/>
    <col min="7428" max="7428" width="9.42578125" style="4" bestFit="1" customWidth="1"/>
    <col min="7429" max="7429" width="9.7109375" style="4" bestFit="1" customWidth="1"/>
    <col min="7430" max="7430" width="11" style="4" bestFit="1" customWidth="1"/>
    <col min="7431" max="7681" width="11.42578125" style="4"/>
    <col min="7682" max="7682" width="39.28515625" style="4" bestFit="1" customWidth="1"/>
    <col min="7683" max="7683" width="11.42578125" style="4"/>
    <col min="7684" max="7684" width="9.42578125" style="4" bestFit="1" customWidth="1"/>
    <col min="7685" max="7685" width="9.7109375" style="4" bestFit="1" customWidth="1"/>
    <col min="7686" max="7686" width="11" style="4" bestFit="1" customWidth="1"/>
    <col min="7687" max="7937" width="11.42578125" style="4"/>
    <col min="7938" max="7938" width="39.28515625" style="4" bestFit="1" customWidth="1"/>
    <col min="7939" max="7939" width="11.42578125" style="4"/>
    <col min="7940" max="7940" width="9.42578125" style="4" bestFit="1" customWidth="1"/>
    <col min="7941" max="7941" width="9.7109375" style="4" bestFit="1" customWidth="1"/>
    <col min="7942" max="7942" width="11" style="4" bestFit="1" customWidth="1"/>
    <col min="7943" max="8193" width="11.42578125" style="4"/>
    <col min="8194" max="8194" width="39.28515625" style="4" bestFit="1" customWidth="1"/>
    <col min="8195" max="8195" width="11.42578125" style="4"/>
    <col min="8196" max="8196" width="9.42578125" style="4" bestFit="1" customWidth="1"/>
    <col min="8197" max="8197" width="9.7109375" style="4" bestFit="1" customWidth="1"/>
    <col min="8198" max="8198" width="11" style="4" bestFit="1" customWidth="1"/>
    <col min="8199" max="8449" width="11.42578125" style="4"/>
    <col min="8450" max="8450" width="39.28515625" style="4" bestFit="1" customWidth="1"/>
    <col min="8451" max="8451" width="11.42578125" style="4"/>
    <col min="8452" max="8452" width="9.42578125" style="4" bestFit="1" customWidth="1"/>
    <col min="8453" max="8453" width="9.7109375" style="4" bestFit="1" customWidth="1"/>
    <col min="8454" max="8454" width="11" style="4" bestFit="1" customWidth="1"/>
    <col min="8455" max="8705" width="11.42578125" style="4"/>
    <col min="8706" max="8706" width="39.28515625" style="4" bestFit="1" customWidth="1"/>
    <col min="8707" max="8707" width="11.42578125" style="4"/>
    <col min="8708" max="8708" width="9.42578125" style="4" bestFit="1" customWidth="1"/>
    <col min="8709" max="8709" width="9.7109375" style="4" bestFit="1" customWidth="1"/>
    <col min="8710" max="8710" width="11" style="4" bestFit="1" customWidth="1"/>
    <col min="8711" max="8961" width="11.42578125" style="4"/>
    <col min="8962" max="8962" width="39.28515625" style="4" bestFit="1" customWidth="1"/>
    <col min="8963" max="8963" width="11.42578125" style="4"/>
    <col min="8964" max="8964" width="9.42578125" style="4" bestFit="1" customWidth="1"/>
    <col min="8965" max="8965" width="9.7109375" style="4" bestFit="1" customWidth="1"/>
    <col min="8966" max="8966" width="11" style="4" bestFit="1" customWidth="1"/>
    <col min="8967" max="9217" width="11.42578125" style="4"/>
    <col min="9218" max="9218" width="39.28515625" style="4" bestFit="1" customWidth="1"/>
    <col min="9219" max="9219" width="11.42578125" style="4"/>
    <col min="9220" max="9220" width="9.42578125" style="4" bestFit="1" customWidth="1"/>
    <col min="9221" max="9221" width="9.7109375" style="4" bestFit="1" customWidth="1"/>
    <col min="9222" max="9222" width="11" style="4" bestFit="1" customWidth="1"/>
    <col min="9223" max="9473" width="11.42578125" style="4"/>
    <col min="9474" max="9474" width="39.28515625" style="4" bestFit="1" customWidth="1"/>
    <col min="9475" max="9475" width="11.42578125" style="4"/>
    <col min="9476" max="9476" width="9.42578125" style="4" bestFit="1" customWidth="1"/>
    <col min="9477" max="9477" width="9.7109375" style="4" bestFit="1" customWidth="1"/>
    <col min="9478" max="9478" width="11" style="4" bestFit="1" customWidth="1"/>
    <col min="9479" max="9729" width="11.42578125" style="4"/>
    <col min="9730" max="9730" width="39.28515625" style="4" bestFit="1" customWidth="1"/>
    <col min="9731" max="9731" width="11.42578125" style="4"/>
    <col min="9732" max="9732" width="9.42578125" style="4" bestFit="1" customWidth="1"/>
    <col min="9733" max="9733" width="9.7109375" style="4" bestFit="1" customWidth="1"/>
    <col min="9734" max="9734" width="11" style="4" bestFit="1" customWidth="1"/>
    <col min="9735" max="9985" width="11.42578125" style="4"/>
    <col min="9986" max="9986" width="39.28515625" style="4" bestFit="1" customWidth="1"/>
    <col min="9987" max="9987" width="11.42578125" style="4"/>
    <col min="9988" max="9988" width="9.42578125" style="4" bestFit="1" customWidth="1"/>
    <col min="9989" max="9989" width="9.7109375" style="4" bestFit="1" customWidth="1"/>
    <col min="9990" max="9990" width="11" style="4" bestFit="1" customWidth="1"/>
    <col min="9991" max="10241" width="11.42578125" style="4"/>
    <col min="10242" max="10242" width="39.28515625" style="4" bestFit="1" customWidth="1"/>
    <col min="10243" max="10243" width="11.42578125" style="4"/>
    <col min="10244" max="10244" width="9.42578125" style="4" bestFit="1" customWidth="1"/>
    <col min="10245" max="10245" width="9.7109375" style="4" bestFit="1" customWidth="1"/>
    <col min="10246" max="10246" width="11" style="4" bestFit="1" customWidth="1"/>
    <col min="10247" max="10497" width="11.42578125" style="4"/>
    <col min="10498" max="10498" width="39.28515625" style="4" bestFit="1" customWidth="1"/>
    <col min="10499" max="10499" width="11.42578125" style="4"/>
    <col min="10500" max="10500" width="9.42578125" style="4" bestFit="1" customWidth="1"/>
    <col min="10501" max="10501" width="9.7109375" style="4" bestFit="1" customWidth="1"/>
    <col min="10502" max="10502" width="11" style="4" bestFit="1" customWidth="1"/>
    <col min="10503" max="10753" width="11.42578125" style="4"/>
    <col min="10754" max="10754" width="39.28515625" style="4" bestFit="1" customWidth="1"/>
    <col min="10755" max="10755" width="11.42578125" style="4"/>
    <col min="10756" max="10756" width="9.42578125" style="4" bestFit="1" customWidth="1"/>
    <col min="10757" max="10757" width="9.7109375" style="4" bestFit="1" customWidth="1"/>
    <col min="10758" max="10758" width="11" style="4" bestFit="1" customWidth="1"/>
    <col min="10759" max="11009" width="11.42578125" style="4"/>
    <col min="11010" max="11010" width="39.28515625" style="4" bestFit="1" customWidth="1"/>
    <col min="11011" max="11011" width="11.42578125" style="4"/>
    <col min="11012" max="11012" width="9.42578125" style="4" bestFit="1" customWidth="1"/>
    <col min="11013" max="11013" width="9.7109375" style="4" bestFit="1" customWidth="1"/>
    <col min="11014" max="11014" width="11" style="4" bestFit="1" customWidth="1"/>
    <col min="11015" max="11265" width="11.42578125" style="4"/>
    <col min="11266" max="11266" width="39.28515625" style="4" bestFit="1" customWidth="1"/>
    <col min="11267" max="11267" width="11.42578125" style="4"/>
    <col min="11268" max="11268" width="9.42578125" style="4" bestFit="1" customWidth="1"/>
    <col min="11269" max="11269" width="9.7109375" style="4" bestFit="1" customWidth="1"/>
    <col min="11270" max="11270" width="11" style="4" bestFit="1" customWidth="1"/>
    <col min="11271" max="11521" width="11.42578125" style="4"/>
    <col min="11522" max="11522" width="39.28515625" style="4" bestFit="1" customWidth="1"/>
    <col min="11523" max="11523" width="11.42578125" style="4"/>
    <col min="11524" max="11524" width="9.42578125" style="4" bestFit="1" customWidth="1"/>
    <col min="11525" max="11525" width="9.7109375" style="4" bestFit="1" customWidth="1"/>
    <col min="11526" max="11526" width="11" style="4" bestFit="1" customWidth="1"/>
    <col min="11527" max="11777" width="11.42578125" style="4"/>
    <col min="11778" max="11778" width="39.28515625" style="4" bestFit="1" customWidth="1"/>
    <col min="11779" max="11779" width="11.42578125" style="4"/>
    <col min="11780" max="11780" width="9.42578125" style="4" bestFit="1" customWidth="1"/>
    <col min="11781" max="11781" width="9.7109375" style="4" bestFit="1" customWidth="1"/>
    <col min="11782" max="11782" width="11" style="4" bestFit="1" customWidth="1"/>
    <col min="11783" max="12033" width="11.42578125" style="4"/>
    <col min="12034" max="12034" width="39.28515625" style="4" bestFit="1" customWidth="1"/>
    <col min="12035" max="12035" width="11.42578125" style="4"/>
    <col min="12036" max="12036" width="9.42578125" style="4" bestFit="1" customWidth="1"/>
    <col min="12037" max="12037" width="9.7109375" style="4" bestFit="1" customWidth="1"/>
    <col min="12038" max="12038" width="11" style="4" bestFit="1" customWidth="1"/>
    <col min="12039" max="12289" width="11.42578125" style="4"/>
    <col min="12290" max="12290" width="39.28515625" style="4" bestFit="1" customWidth="1"/>
    <col min="12291" max="12291" width="11.42578125" style="4"/>
    <col min="12292" max="12292" width="9.42578125" style="4" bestFit="1" customWidth="1"/>
    <col min="12293" max="12293" width="9.7109375" style="4" bestFit="1" customWidth="1"/>
    <col min="12294" max="12294" width="11" style="4" bestFit="1" customWidth="1"/>
    <col min="12295" max="12545" width="11.42578125" style="4"/>
    <col min="12546" max="12546" width="39.28515625" style="4" bestFit="1" customWidth="1"/>
    <col min="12547" max="12547" width="11.42578125" style="4"/>
    <col min="12548" max="12548" width="9.42578125" style="4" bestFit="1" customWidth="1"/>
    <col min="12549" max="12549" width="9.7109375" style="4" bestFit="1" customWidth="1"/>
    <col min="12550" max="12550" width="11" style="4" bestFit="1" customWidth="1"/>
    <col min="12551" max="12801" width="11.42578125" style="4"/>
    <col min="12802" max="12802" width="39.28515625" style="4" bestFit="1" customWidth="1"/>
    <col min="12803" max="12803" width="11.42578125" style="4"/>
    <col min="12804" max="12804" width="9.42578125" style="4" bestFit="1" customWidth="1"/>
    <col min="12805" max="12805" width="9.7109375" style="4" bestFit="1" customWidth="1"/>
    <col min="12806" max="12806" width="11" style="4" bestFit="1" customWidth="1"/>
    <col min="12807" max="13057" width="11.42578125" style="4"/>
    <col min="13058" max="13058" width="39.28515625" style="4" bestFit="1" customWidth="1"/>
    <col min="13059" max="13059" width="11.42578125" style="4"/>
    <col min="13060" max="13060" width="9.42578125" style="4" bestFit="1" customWidth="1"/>
    <col min="13061" max="13061" width="9.7109375" style="4" bestFit="1" customWidth="1"/>
    <col min="13062" max="13062" width="11" style="4" bestFit="1" customWidth="1"/>
    <col min="13063" max="13313" width="11.42578125" style="4"/>
    <col min="13314" max="13314" width="39.28515625" style="4" bestFit="1" customWidth="1"/>
    <col min="13315" max="13315" width="11.42578125" style="4"/>
    <col min="13316" max="13316" width="9.42578125" style="4" bestFit="1" customWidth="1"/>
    <col min="13317" max="13317" width="9.7109375" style="4" bestFit="1" customWidth="1"/>
    <col min="13318" max="13318" width="11" style="4" bestFit="1" customWidth="1"/>
    <col min="13319" max="13569" width="11.42578125" style="4"/>
    <col min="13570" max="13570" width="39.28515625" style="4" bestFit="1" customWidth="1"/>
    <col min="13571" max="13571" width="11.42578125" style="4"/>
    <col min="13572" max="13572" width="9.42578125" style="4" bestFit="1" customWidth="1"/>
    <col min="13573" max="13573" width="9.7109375" style="4" bestFit="1" customWidth="1"/>
    <col min="13574" max="13574" width="11" style="4" bestFit="1" customWidth="1"/>
    <col min="13575" max="13825" width="11.42578125" style="4"/>
    <col min="13826" max="13826" width="39.28515625" style="4" bestFit="1" customWidth="1"/>
    <col min="13827" max="13827" width="11.42578125" style="4"/>
    <col min="13828" max="13828" width="9.42578125" style="4" bestFit="1" customWidth="1"/>
    <col min="13829" max="13829" width="9.7109375" style="4" bestFit="1" customWidth="1"/>
    <col min="13830" max="13830" width="11" style="4" bestFit="1" customWidth="1"/>
    <col min="13831" max="14081" width="11.42578125" style="4"/>
    <col min="14082" max="14082" width="39.28515625" style="4" bestFit="1" customWidth="1"/>
    <col min="14083" max="14083" width="11.42578125" style="4"/>
    <col min="14084" max="14084" width="9.42578125" style="4" bestFit="1" customWidth="1"/>
    <col min="14085" max="14085" width="9.7109375" style="4" bestFit="1" customWidth="1"/>
    <col min="14086" max="14086" width="11" style="4" bestFit="1" customWidth="1"/>
    <col min="14087" max="14337" width="11.42578125" style="4"/>
    <col min="14338" max="14338" width="39.28515625" style="4" bestFit="1" customWidth="1"/>
    <col min="14339" max="14339" width="11.42578125" style="4"/>
    <col min="14340" max="14340" width="9.42578125" style="4" bestFit="1" customWidth="1"/>
    <col min="14341" max="14341" width="9.7109375" style="4" bestFit="1" customWidth="1"/>
    <col min="14342" max="14342" width="11" style="4" bestFit="1" customWidth="1"/>
    <col min="14343" max="14593" width="11.42578125" style="4"/>
    <col min="14594" max="14594" width="39.28515625" style="4" bestFit="1" customWidth="1"/>
    <col min="14595" max="14595" width="11.42578125" style="4"/>
    <col min="14596" max="14596" width="9.42578125" style="4" bestFit="1" customWidth="1"/>
    <col min="14597" max="14597" width="9.7109375" style="4" bestFit="1" customWidth="1"/>
    <col min="14598" max="14598" width="11" style="4" bestFit="1" customWidth="1"/>
    <col min="14599" max="14849" width="11.42578125" style="4"/>
    <col min="14850" max="14850" width="39.28515625" style="4" bestFit="1" customWidth="1"/>
    <col min="14851" max="14851" width="11.42578125" style="4"/>
    <col min="14852" max="14852" width="9.42578125" style="4" bestFit="1" customWidth="1"/>
    <col min="14853" max="14853" width="9.7109375" style="4" bestFit="1" customWidth="1"/>
    <col min="14854" max="14854" width="11" style="4" bestFit="1" customWidth="1"/>
    <col min="14855" max="15105" width="11.42578125" style="4"/>
    <col min="15106" max="15106" width="39.28515625" style="4" bestFit="1" customWidth="1"/>
    <col min="15107" max="15107" width="11.42578125" style="4"/>
    <col min="15108" max="15108" width="9.42578125" style="4" bestFit="1" customWidth="1"/>
    <col min="15109" max="15109" width="9.7109375" style="4" bestFit="1" customWidth="1"/>
    <col min="15110" max="15110" width="11" style="4" bestFit="1" customWidth="1"/>
    <col min="15111" max="15361" width="11.42578125" style="4"/>
    <col min="15362" max="15362" width="39.28515625" style="4" bestFit="1" customWidth="1"/>
    <col min="15363" max="15363" width="11.42578125" style="4"/>
    <col min="15364" max="15364" width="9.42578125" style="4" bestFit="1" customWidth="1"/>
    <col min="15365" max="15365" width="9.7109375" style="4" bestFit="1" customWidth="1"/>
    <col min="15366" max="15366" width="11" style="4" bestFit="1" customWidth="1"/>
    <col min="15367" max="15617" width="11.42578125" style="4"/>
    <col min="15618" max="15618" width="39.28515625" style="4" bestFit="1" customWidth="1"/>
    <col min="15619" max="15619" width="11.42578125" style="4"/>
    <col min="15620" max="15620" width="9.42578125" style="4" bestFit="1" customWidth="1"/>
    <col min="15621" max="15621" width="9.7109375" style="4" bestFit="1" customWidth="1"/>
    <col min="15622" max="15622" width="11" style="4" bestFit="1" customWidth="1"/>
    <col min="15623" max="15873" width="11.42578125" style="4"/>
    <col min="15874" max="15874" width="39.28515625" style="4" bestFit="1" customWidth="1"/>
    <col min="15875" max="15875" width="11.42578125" style="4"/>
    <col min="15876" max="15876" width="9.42578125" style="4" bestFit="1" customWidth="1"/>
    <col min="15877" max="15877" width="9.7109375" style="4" bestFit="1" customWidth="1"/>
    <col min="15878" max="15878" width="11" style="4" bestFit="1" customWidth="1"/>
    <col min="15879" max="16129" width="11.42578125" style="4"/>
    <col min="16130" max="16130" width="39.28515625" style="4" bestFit="1" customWidth="1"/>
    <col min="16131" max="16131" width="11.42578125" style="4"/>
    <col min="16132" max="16132" width="9.42578125" style="4" bestFit="1" customWidth="1"/>
    <col min="16133" max="16133" width="9.7109375" style="4" bestFit="1" customWidth="1"/>
    <col min="16134" max="16134" width="11" style="4" bestFit="1" customWidth="1"/>
    <col min="16135" max="16384" width="11.42578125" style="4"/>
  </cols>
  <sheetData>
    <row r="1" spans="1:19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34.5" customHeight="1" thickBot="1" x14ac:dyDescent="0.3">
      <c r="A2" s="3"/>
      <c r="B2" s="5" t="s">
        <v>0</v>
      </c>
      <c r="C2" s="6"/>
      <c r="D2" s="6"/>
      <c r="E2" s="6"/>
      <c r="F2" s="7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81.75" thickBot="1" x14ac:dyDescent="0.3">
      <c r="A3" s="3"/>
      <c r="B3" s="8" t="s">
        <v>1</v>
      </c>
      <c r="C3" s="9" t="s">
        <v>2</v>
      </c>
      <c r="D3" s="10" t="s">
        <v>3</v>
      </c>
      <c r="E3" s="9" t="s">
        <v>4</v>
      </c>
      <c r="F3" s="11" t="s">
        <v>5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25">
      <c r="A4" s="3"/>
      <c r="B4" s="12" t="s">
        <v>6</v>
      </c>
      <c r="C4" s="13">
        <v>3080</v>
      </c>
      <c r="D4" s="14">
        <v>0.7</v>
      </c>
      <c r="E4" s="1"/>
      <c r="F4" s="15">
        <f t="shared" ref="F4:F11" si="0">ROUND(C4*E4,2)</f>
        <v>0</v>
      </c>
      <c r="G4" s="16" t="str">
        <f>IF(E4&gt;D4,"ERROR: EL PRECIO UNITARIO OFERTADO SIN IVA ES SUPERIOR AL PRECIO MÁXIMO UNITARIO SIN IVA"," ")</f>
        <v xml:space="preserve"> 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25">
      <c r="A5" s="3"/>
      <c r="B5" s="17" t="s">
        <v>7</v>
      </c>
      <c r="C5" s="18">
        <v>660</v>
      </c>
      <c r="D5" s="19">
        <v>0.7</v>
      </c>
      <c r="E5" s="2"/>
      <c r="F5" s="20">
        <f t="shared" si="0"/>
        <v>0</v>
      </c>
      <c r="G5" s="16" t="str">
        <f>IF(E5&gt;D5,"ERROR: EL PRECIO UNITARIO OFERTADO SIN IVA ES SUPERIOR AL PRECIO MÁXIMO UNITARIO SIN IVA"," ")</f>
        <v xml:space="preserve"> 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5">
      <c r="A6" s="3"/>
      <c r="B6" s="21"/>
      <c r="C6" s="22" t="s">
        <v>23</v>
      </c>
      <c r="D6" s="22"/>
      <c r="E6" s="23"/>
      <c r="F6" s="24">
        <f>SUM(F4:F5)</f>
        <v>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5.75" thickBot="1" x14ac:dyDescent="0.3">
      <c r="A7" s="3"/>
      <c r="B7" s="3"/>
      <c r="C7" s="3"/>
      <c r="D7" s="25"/>
      <c r="E7" s="26"/>
      <c r="F7" s="27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ht="81.75" thickBot="1" x14ac:dyDescent="0.3">
      <c r="A8" s="3"/>
      <c r="B8" s="8" t="s">
        <v>8</v>
      </c>
      <c r="C8" s="9" t="s">
        <v>2</v>
      </c>
      <c r="D8" s="10" t="s">
        <v>3</v>
      </c>
      <c r="E8" s="9" t="s">
        <v>4</v>
      </c>
      <c r="F8" s="11" t="s">
        <v>5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3"/>
      <c r="B9" s="17" t="s">
        <v>9</v>
      </c>
      <c r="C9" s="18">
        <v>2750</v>
      </c>
      <c r="D9" s="19">
        <v>0.6</v>
      </c>
      <c r="E9" s="2"/>
      <c r="F9" s="20">
        <f t="shared" si="0"/>
        <v>0</v>
      </c>
      <c r="G9" s="16" t="str">
        <f t="shared" ref="G9:G11" si="1">IF(E9&gt;D9,"ERROR: EL PRECIO UNITARIO OFERTADO SIN IVA ES SUPERIOR AL PRECIO MÁXIMO UNITARIO SIN IVA"," ")</f>
        <v xml:space="preserve"> 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3"/>
      <c r="B10" s="17" t="s">
        <v>10</v>
      </c>
      <c r="C10" s="18">
        <v>660</v>
      </c>
      <c r="D10" s="19">
        <v>0.6</v>
      </c>
      <c r="E10" s="2"/>
      <c r="F10" s="20">
        <f t="shared" si="0"/>
        <v>0</v>
      </c>
      <c r="G10" s="16" t="str">
        <f t="shared" si="1"/>
        <v xml:space="preserve"> 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3"/>
      <c r="B11" s="17" t="s">
        <v>11</v>
      </c>
      <c r="C11" s="18">
        <v>880</v>
      </c>
      <c r="D11" s="19">
        <v>0.6</v>
      </c>
      <c r="E11" s="2"/>
      <c r="F11" s="20">
        <f t="shared" si="0"/>
        <v>0</v>
      </c>
      <c r="G11" s="16" t="str">
        <f t="shared" si="1"/>
        <v xml:space="preserve"> 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3"/>
      <c r="B12" s="3"/>
      <c r="C12" s="22" t="s">
        <v>24</v>
      </c>
      <c r="D12" s="22"/>
      <c r="E12" s="28"/>
      <c r="F12" s="24">
        <f>SUM(F9:F11)</f>
        <v>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ht="9.75" customHeight="1" thickBot="1" x14ac:dyDescent="0.3">
      <c r="A13" s="3"/>
      <c r="B13" s="29"/>
      <c r="C13" s="29"/>
      <c r="D13" s="29"/>
      <c r="E13" s="29"/>
      <c r="F13" s="29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ht="24" customHeight="1" thickBot="1" x14ac:dyDescent="0.3">
      <c r="A14" s="3"/>
      <c r="B14" s="30" t="s">
        <v>25</v>
      </c>
      <c r="C14" s="30"/>
      <c r="D14" s="30"/>
      <c r="E14" s="31"/>
      <c r="F14" s="32">
        <f>+F12+F6</f>
        <v>0</v>
      </c>
      <c r="G14" s="16" t="str">
        <f>IF(F14&gt;5192,"ERROR: EL TOTAL OFERTADO (IVA no incluido) (a+b) ES SUPERIOR AL PERMITIDO DE 5.192,00 €","")</f>
        <v/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ht="15.75" thickBot="1" x14ac:dyDescent="0.3">
      <c r="A15" s="3"/>
      <c r="B15" s="29"/>
      <c r="C15" s="33"/>
      <c r="D15" s="34"/>
      <c r="E15" s="34"/>
      <c r="F15" s="35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ht="15.75" thickBot="1" x14ac:dyDescent="0.3">
      <c r="A16" s="3"/>
      <c r="B16" s="29"/>
      <c r="C16" s="33"/>
      <c r="D16" s="30" t="s">
        <v>12</v>
      </c>
      <c r="E16" s="31"/>
      <c r="F16" s="32">
        <f>ROUND(F14*0.1,2)</f>
        <v>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23" ht="15.75" thickBot="1" x14ac:dyDescent="0.3">
      <c r="A17" s="3"/>
      <c r="B17" s="29"/>
      <c r="C17" s="33"/>
      <c r="D17" s="34"/>
      <c r="E17" s="34"/>
      <c r="F17" s="35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23" ht="28.5" customHeight="1" thickBot="1" x14ac:dyDescent="0.3">
      <c r="A18" s="3"/>
      <c r="B18" s="30" t="s">
        <v>13</v>
      </c>
      <c r="C18" s="30"/>
      <c r="D18" s="30"/>
      <c r="E18" s="31"/>
      <c r="F18" s="32">
        <f>SUM(F14,F16)</f>
        <v>0</v>
      </c>
      <c r="G18" s="16" t="str">
        <f>IF(F18&gt;5711.2,"ERROR: EL TOTAL OFERTADO (IVA INCLUIDO) ES SUPERIOR AL PERMITIDO DE 5.711,20 €","")</f>
        <v/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2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x14ac:dyDescent="0.25">
      <c r="A22" s="3"/>
      <c r="B22" s="36" t="s">
        <v>14</v>
      </c>
      <c r="C22" s="37"/>
      <c r="D22" s="37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x14ac:dyDescent="0.25">
      <c r="A23" s="3"/>
      <c r="B23" s="3"/>
      <c r="C23" s="37"/>
      <c r="D23" s="37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x14ac:dyDescent="0.25">
      <c r="A24" s="3"/>
      <c r="B24" s="38" t="s">
        <v>22</v>
      </c>
      <c r="C24" s="38"/>
      <c r="D24" s="38"/>
      <c r="E24" s="38"/>
      <c r="F24" s="38"/>
      <c r="G24" s="38"/>
      <c r="H24" s="38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x14ac:dyDescent="0.25">
      <c r="A25" s="3"/>
      <c r="B25" s="38" t="s">
        <v>15</v>
      </c>
      <c r="C25" s="38"/>
      <c r="D25" s="38"/>
      <c r="E25" s="38"/>
      <c r="F25" s="38"/>
      <c r="G25" s="38"/>
      <c r="H25" s="38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x14ac:dyDescent="0.25">
      <c r="A26" s="3"/>
      <c r="B26" s="38"/>
      <c r="C26" s="38"/>
      <c r="D26" s="38"/>
      <c r="E26" s="38"/>
      <c r="F26" s="38"/>
      <c r="G26" s="38"/>
      <c r="H26" s="38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x14ac:dyDescent="0.25">
      <c r="A27" s="3"/>
      <c r="B27" s="38" t="s">
        <v>20</v>
      </c>
      <c r="C27" s="38"/>
      <c r="D27" s="38"/>
      <c r="E27" s="38"/>
      <c r="F27" s="38"/>
      <c r="G27" s="38"/>
      <c r="H27" s="38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x14ac:dyDescent="0.25">
      <c r="A28" s="3"/>
      <c r="B28" s="38" t="s">
        <v>16</v>
      </c>
      <c r="C28" s="38"/>
      <c r="D28" s="38"/>
      <c r="E28" s="38"/>
      <c r="F28" s="38"/>
      <c r="G28" s="38"/>
      <c r="H28" s="38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x14ac:dyDescent="0.25">
      <c r="A29" s="3"/>
      <c r="B29" s="38" t="s">
        <v>17</v>
      </c>
      <c r="C29" s="38"/>
      <c r="D29" s="38"/>
      <c r="E29" s="38"/>
      <c r="F29" s="38"/>
      <c r="G29" s="38"/>
      <c r="H29" s="38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x14ac:dyDescent="0.25">
      <c r="A30" s="3"/>
      <c r="B30" s="38"/>
      <c r="C30" s="38"/>
      <c r="D30" s="38"/>
      <c r="E30" s="38"/>
      <c r="F30" s="38"/>
      <c r="G30" s="38"/>
      <c r="H30" s="38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x14ac:dyDescent="0.25">
      <c r="A31" s="3"/>
      <c r="B31" s="38" t="s">
        <v>21</v>
      </c>
      <c r="C31" s="39"/>
      <c r="D31" s="39"/>
      <c r="E31" s="39"/>
      <c r="F31" s="39"/>
      <c r="G31" s="39"/>
      <c r="H31" s="39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5">
      <c r="A32" s="3"/>
      <c r="B32" s="38" t="s">
        <v>18</v>
      </c>
      <c r="C32" s="39"/>
      <c r="D32" s="39"/>
      <c r="E32" s="39"/>
      <c r="F32" s="39"/>
      <c r="G32" s="39"/>
      <c r="H32" s="39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5">
      <c r="A33" s="3"/>
      <c r="B33" s="38" t="s">
        <v>19</v>
      </c>
      <c r="C33" s="39"/>
      <c r="D33" s="39"/>
      <c r="E33" s="39"/>
      <c r="F33" s="39"/>
      <c r="G33" s="39"/>
      <c r="H33" s="3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</row>
    <row r="115" spans="1:19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 spans="1:19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 spans="1:19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</row>
    <row r="119" spans="1:19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 spans="1:19" x14ac:dyDescent="0.25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</row>
    <row r="121" spans="1:19" x14ac:dyDescent="0.25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</row>
    <row r="122" spans="1:19" x14ac:dyDescent="0.25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</row>
    <row r="123" spans="1:19" x14ac:dyDescent="0.25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</row>
    <row r="124" spans="1:19" x14ac:dyDescent="0.25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</row>
    <row r="125" spans="1:19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</row>
    <row r="126" spans="1:19" x14ac:dyDescent="0.25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</row>
    <row r="127" spans="1:19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</row>
    <row r="128" spans="1:19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</row>
    <row r="129" spans="2:19" x14ac:dyDescent="0.25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</row>
    <row r="130" spans="2:19" x14ac:dyDescent="0.2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</row>
    <row r="131" spans="2:19" x14ac:dyDescent="0.25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</row>
    <row r="132" spans="2:19" x14ac:dyDescent="0.25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</row>
  </sheetData>
  <sheetProtection algorithmName="SHA-512" hashValue="nxivv3ukmzLA+oCZ39wOyJsb9vRv41UjTj8mcNYSBeeHTGVAX52xKY6hqKWgpNeuqaH7EqUCPk/Y0jmWSHk9ag==" saltValue="fhtXdwo7vj8Pz+FKPd6k5w==" spinCount="100000" sheet="1" objects="1" scenarios="1"/>
  <mergeCells count="8">
    <mergeCell ref="D16:E16"/>
    <mergeCell ref="D17:E17"/>
    <mergeCell ref="B18:E18"/>
    <mergeCell ref="B2:F2"/>
    <mergeCell ref="C6:E6"/>
    <mergeCell ref="C12:E12"/>
    <mergeCell ref="B14:E14"/>
    <mergeCell ref="D15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econom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JLG0003</cp:lastModifiedBy>
  <dcterms:created xsi:type="dcterms:W3CDTF">2025-05-15T11:32:25Z</dcterms:created>
  <dcterms:modified xsi:type="dcterms:W3CDTF">2025-07-04T06:31:04Z</dcterms:modified>
</cp:coreProperties>
</file>