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G:\O-SI-GESTION\1- CONTRACTACIÓ\EXPEDIENTS\MATERIAL INF NO INV\7- N202600377\1- Plec\FORMULARIS ECONÒMICS PER PUBLICAR\"/>
    </mc:Choice>
  </mc:AlternateContent>
  <xr:revisionPtr revIDLastSave="0" documentId="13_ncr:1_{9366D4C4-7808-4951-AFEF-881F82C9EE9C}" xr6:coauthVersionLast="47" xr6:coauthVersionMax="47" xr10:uidLastSave="{00000000-0000-0000-0000-000000000000}"/>
  <workbookProtection workbookAlgorithmName="SHA-512" workbookHashValue="ScLZY4Hn7aObAlxo0FvaPn8TEusHUyM1ARacGNxj9TmB3ucoM8FPL+40po+zYrvJ1VPRP5fktylyQPN1e5ETag==" workbookSaltValue="VFheJ9d4aPh2mhbhBAnP7A==" workbookSpinCount="100000" lockStructure="1"/>
  <bookViews>
    <workbookView xWindow="-109" yWindow="-109" windowWidth="26301" windowHeight="14305" xr2:uid="{00000000-000D-0000-FFFF-FFFF00000000}"/>
  </bookViews>
  <sheets>
    <sheet name="N20260037701"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52" i="4" l="1"/>
  <c r="L51" i="4"/>
  <c r="L50" i="4"/>
  <c r="L105" i="4" l="1"/>
  <c r="L104" i="4"/>
  <c r="L103" i="4"/>
  <c r="L102" i="4"/>
  <c r="L101" i="4"/>
  <c r="L100" i="4"/>
  <c r="L99" i="4"/>
  <c r="L98" i="4"/>
  <c r="L97" i="4"/>
  <c r="L96" i="4"/>
  <c r="L95" i="4"/>
  <c r="L94" i="4"/>
  <c r="L93" i="4"/>
  <c r="L92" i="4"/>
  <c r="L91" i="4"/>
  <c r="L90"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49" i="4"/>
  <c r="L8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106" i="4" l="1"/>
</calcChain>
</file>

<file path=xl/sharedStrings.xml><?xml version="1.0" encoding="utf-8"?>
<sst xmlns="http://schemas.openxmlformats.org/spreadsheetml/2006/main" count="619" uniqueCount="286">
  <si>
    <t>DOCUMENTO OFERTA ECONÓMICA LOTE 1 (Periféricos, Networking y almacenamiento)</t>
  </si>
  <si>
    <t>El licitador deberá insertar los costes de su propuesta en las casillas sombreadas y desbloqueadas a tal efecto.</t>
  </si>
  <si>
    <t>Categoria</t>
  </si>
  <si>
    <t>Ref.
MC</t>
  </si>
  <si>
    <t>Producto</t>
  </si>
  <si>
    <t>Descripción unidad</t>
  </si>
  <si>
    <t>Color</t>
  </si>
  <si>
    <t>Especificaciones Técnicas</t>
  </si>
  <si>
    <t>Certificados Calidad Producto</t>
  </si>
  <si>
    <t>Consumo anual estimado (Unidades)</t>
  </si>
  <si>
    <t>Unidad de Pedido</t>
  </si>
  <si>
    <t>Precio Unitario OFERTADO
(€/Unidad) 
sin I.V.A.</t>
  </si>
  <si>
    <t>Importe Anual Total (€) sin I.V.A.</t>
  </si>
  <si>
    <t>CABLE</t>
  </si>
  <si>
    <t>Alargo USB 1,8</t>
  </si>
  <si>
    <t>Cable alargo conexión USB macho-Hembra 1,8 m.</t>
  </si>
  <si>
    <t>Negro</t>
  </si>
  <si>
    <t xml:space="preserve">AM / AH standart USB 2,0 </t>
  </si>
  <si>
    <t>CE y RoHS</t>
  </si>
  <si>
    <t>Unidad</t>
  </si>
  <si>
    <t>Alargo USB 3</t>
  </si>
  <si>
    <t>Cable alargo conexión USB macho-Hembra 3 m.</t>
  </si>
  <si>
    <t>Alargos de audio 1,80 mts.</t>
  </si>
  <si>
    <t>Alargo de audio 1,8</t>
  </si>
  <si>
    <t>Jack 3,5 M a Jack 3,5 H. CAB-87018-ST</t>
  </si>
  <si>
    <t>Alargos electricos pc 1,80 mts.</t>
  </si>
  <si>
    <t>Alargo de cable alimentación PC ,  1,80 m</t>
  </si>
  <si>
    <t>Conexión C14 a C13 250 V</t>
  </si>
  <si>
    <t>IEC 60320</t>
  </si>
  <si>
    <t>Cable electrico pc 3m.</t>
  </si>
  <si>
    <t>Cable de alimentación para PC 3m</t>
  </si>
  <si>
    <t xml:space="preserve">Conector tipo Schuco España, recto  a C13 250V  de 3 metros </t>
  </si>
  <si>
    <t>CEE 7/4</t>
  </si>
  <si>
    <t>Cable electrico pc 3m. Con conector hembra en "L"</t>
  </si>
  <si>
    <t>Cable de alimentación para PC 3m - Conector hembra en "L"</t>
  </si>
  <si>
    <t xml:space="preserve">Conector tipo Schuco España,  250V  de 3 metros </t>
  </si>
  <si>
    <t>Cable HDMI 2 m.</t>
  </si>
  <si>
    <t>Cable HDMI M/M 2 m</t>
  </si>
  <si>
    <t>Cable HDMI (19 pin) macho a (19 pin) macho 2 m</t>
  </si>
  <si>
    <t>Cable HDMI 3 m.</t>
  </si>
  <si>
    <t>Cable HDMI M/M 3 m</t>
  </si>
  <si>
    <t>Cable HDMI (19 pin) macho a (19 pin) macho 3 m</t>
  </si>
  <si>
    <t>Cable HDMI 5 m. M/M</t>
  </si>
  <si>
    <t xml:space="preserve">Cable HDMI 5 m. M/M (19pin) Startech </t>
  </si>
  <si>
    <t>RJ45 10m</t>
  </si>
  <si>
    <t>Cable de red de datos,  UTP  RJ45 macho/macho 10m</t>
  </si>
  <si>
    <t>Gris</t>
  </si>
  <si>
    <t xml:space="preserve">CAT 6 , para interior </t>
  </si>
  <si>
    <t xml:space="preserve">CAT 6 </t>
  </si>
  <si>
    <t>RJ45 15m</t>
  </si>
  <si>
    <t>Cable de red de datos,  UTP  RJ45 macho/macho 15m</t>
  </si>
  <si>
    <t>CAT 6</t>
  </si>
  <si>
    <t>RJ45 1m</t>
  </si>
  <si>
    <t>Cable de red de datos,  UTP  RJ45 macho/macho 1m</t>
  </si>
  <si>
    <t>RJ45 20m</t>
  </si>
  <si>
    <t>Cable de red de datos,  UTP  RJ45 macho/macho 20m</t>
  </si>
  <si>
    <t xml:space="preserve">RJ45 2m </t>
  </si>
  <si>
    <t>Cable de red de datos,  UTP  RJ45 macho/macho 2m</t>
  </si>
  <si>
    <t>RJ45 3m</t>
  </si>
  <si>
    <t>Cable de red de datos,  UTP  RJ45 macho/macho 3m</t>
  </si>
  <si>
    <t>RJ45 5m</t>
  </si>
  <si>
    <t>Cable de red de datos,  UTP  RJ45 macho/macho 5m</t>
  </si>
  <si>
    <t>Cable DisplayPort 2m (SP-M/M)</t>
  </si>
  <si>
    <t>Cable para conecta monitor por DisplayPort a la CPU - ambos equipos han de contemplar esta conexión</t>
  </si>
  <si>
    <t>Conector HD-PC</t>
  </si>
  <si>
    <t>Cable para conectar disco duro externo a PC</t>
  </si>
  <si>
    <t>Cable Superspeed USB 3.0(AM/MicroUSB-M Tipo B) 50 cm.</t>
  </si>
  <si>
    <t>Conversor VGA a HDMI</t>
  </si>
  <si>
    <t>Cable seguridad combinación</t>
  </si>
  <si>
    <t xml:space="preserve">Cable de bloqueo con Combinación </t>
  </si>
  <si>
    <t>Cable de bloqueo con Combinación 1,80  Cable enrollable</t>
  </si>
  <si>
    <t>Alargo USB macho - hembra</t>
  </si>
  <si>
    <t>Cable de 1,5m de Extensión USB 3.0 SuperSpeed Tipo A - Macho a Hembra</t>
  </si>
  <si>
    <t>Cable de 1,5m de Extensión USB 3.0 SuperSpeed Tipo A - Macho a Hembra (USB3SEXT5DKB)</t>
  </si>
  <si>
    <t>USB 3.0 macho- macho 3 m.</t>
  </si>
  <si>
    <t>Cable USB 3.0 SuperSpeed Negro 3m. A Macho a B Macho</t>
  </si>
  <si>
    <t>Cable USB 3.0 SuperSpeed Negro 3m. A Macho a B Macho(USB3SAB3MBK)</t>
  </si>
  <si>
    <t>Cable USB 2,0 de doble alimentación 2AM a mini USB 1.2 m.</t>
  </si>
  <si>
    <t>Cable USB 2,0 de doble alimentación 2AM a mini USB 1.2 m.(tabletas)</t>
  </si>
  <si>
    <t>Cable USB de 1,8mts</t>
  </si>
  <si>
    <t>Cable PRO Series cable USB - 1.8 m - a
Micro-USB Type B ( M/M )</t>
  </si>
  <si>
    <t>Cable  PRO Series cable USB - 1.8 m - a
Micro-USB Type B ( M/M )-Para Totem</t>
  </si>
  <si>
    <t>Cable HDMI alargo macho/hembra 2m.</t>
  </si>
  <si>
    <t>Cable HDMI M/H 2 m.</t>
  </si>
  <si>
    <t>Adaptador USB tipo A (H) a USB-C (M)</t>
  </si>
  <si>
    <t xml:space="preserve"> - </t>
  </si>
  <si>
    <t>AUDIO</t>
  </si>
  <si>
    <t xml:space="preserve">Altavoz multimedia, externos para PC </t>
  </si>
  <si>
    <t>2 altavoces, potencia máxima de salida del sistema de audio 6 vatios.</t>
  </si>
  <si>
    <t>unidad</t>
  </si>
  <si>
    <t xml:space="preserve">Entre 11 y 15w por canal, salida audio 3,5 o USB, control de volumen, toma de auriculares, LED, alimentación 220V, Windows®  y MAC OS ® </t>
  </si>
  <si>
    <t>THX</t>
  </si>
  <si>
    <t>Cable minijack</t>
  </si>
  <si>
    <t>Cable de audio estéreo macho macho</t>
  </si>
  <si>
    <t>Cable de audio estéreo Conector macho 3,5 a conector macho 3,5 2,4 m</t>
  </si>
  <si>
    <t>TECLADO / RATÓN</t>
  </si>
  <si>
    <t xml:space="preserve">Mouse Optico </t>
  </si>
  <si>
    <t>Mouse Optico 2 teclas y rueda - usb, diseño ambidiestro</t>
  </si>
  <si>
    <t>Ratón, óptico compacto USB, ambidiestro, precisión optica 800 dpi, cable 1,8 m</t>
  </si>
  <si>
    <t>Mouse inalámbrico</t>
  </si>
  <si>
    <t>Ratón Inalámbrico - Rueda desplazamiento</t>
  </si>
  <si>
    <t>Teclado con lector Smart Card</t>
  </si>
  <si>
    <t>Teclado USB español  con extensión numerica y Smart Card</t>
  </si>
  <si>
    <t>Conexión USB , Compatible Windows ® 7 o superior,
 teclado español con extensión númerica</t>
  </si>
  <si>
    <t>Teclado y raton inalambrico</t>
  </si>
  <si>
    <t>Combo de teclado + ratón inalambrico con receptor USB, español</t>
  </si>
  <si>
    <t>Conexión USB inalambrica, Compatible Windows ® 7 o superior. Alcance hasta 30 metros.
 teclado español con extensión númerica</t>
  </si>
  <si>
    <t>CE y RoHS, FCC</t>
  </si>
  <si>
    <t>Ratón sanitario (estanco) con Scroll, òptico de silicona</t>
  </si>
  <si>
    <t>Ratón Medigenic con Scroll, òptico de silicona (Quirófano)</t>
  </si>
  <si>
    <t>CE,  RoHS</t>
  </si>
  <si>
    <t>Teclado alta visibilidad</t>
  </si>
  <si>
    <t>Teclado USB alta visibilitat</t>
  </si>
  <si>
    <t>Teclado para personas con visibilidad reducida. Caracteres más grandes</t>
  </si>
  <si>
    <t>USB 2,0</t>
  </si>
  <si>
    <t>-</t>
  </si>
  <si>
    <t>Convertidor de Señal de Video analogica VGA a Alta definición HDMI</t>
  </si>
  <si>
    <t>Puntero laser para presentaciones, inalambrico</t>
  </si>
  <si>
    <t>Puntero laser verde para presentaciones compatible Windows7 o posterior. Alcance 30 m.  Conexión Radio USB  2,4 Ghz, control de cursor, control de presentación, Botones retroiluminados.</t>
  </si>
  <si>
    <t>VIDEO-
CONFERENCIA</t>
  </si>
  <si>
    <t>WebCam</t>
  </si>
  <si>
    <t>Camara Webcam USB  para videoconferencia con microfono</t>
  </si>
  <si>
    <t>Conexión USB , Compatible Windows ® 7 o superior, 8M 1280x720 30fps,  montaje clip/std, sensor CMOS</t>
  </si>
  <si>
    <t>WebCam Panoramica Full HD1080</t>
  </si>
  <si>
    <t>Camara Webcam USB Panoramica para videoconferencia con microfono</t>
  </si>
  <si>
    <t>Conexión USB , Compatible Windows ® 7 o superior, 12MP,FULL HD1080 30fps, formato jpg y wmv, montaje clip/std, sensor CMOS</t>
  </si>
  <si>
    <t>Jabra Speak 510+MS Escritorio VolP USB manos libres</t>
  </si>
  <si>
    <t>TV</t>
  </si>
  <si>
    <t xml:space="preserve">Mandos distancia TFTs </t>
  </si>
  <si>
    <t>Mando a distancia para televisor SAMSUNG</t>
  </si>
  <si>
    <t xml:space="preserve">Funcionalidad  modelo BN5901175N </t>
  </si>
  <si>
    <t>CE, Rohs</t>
  </si>
  <si>
    <t>cajas de 10 unidades</t>
  </si>
  <si>
    <t>CDs</t>
  </si>
  <si>
    <t>CD-R 700M</t>
  </si>
  <si>
    <t>cajas de 50 unidades</t>
  </si>
  <si>
    <t>DVDs</t>
  </si>
  <si>
    <t>DVD - R 4,7 GB</t>
  </si>
  <si>
    <t xml:space="preserve">CDs Serigrafiados logo Mutua </t>
  </si>
  <si>
    <t>CD-R 700M -  A suministrar en funda plástico transparente y según formato personalizado facilitado por mutua.</t>
  </si>
  <si>
    <t>cajas 1000</t>
  </si>
  <si>
    <t>Cd-R Inkjet Printable (43439) Verbatin para Robot</t>
  </si>
  <si>
    <t>Cd-R Inkjet Printable (43439) Verbatin</t>
  </si>
  <si>
    <t>Cd-R Inkjet Printable (43439) Verbatin (paq. 25unid)</t>
  </si>
  <si>
    <t>cajas 100</t>
  </si>
  <si>
    <t>Fundas cd/DVD papel</t>
  </si>
  <si>
    <t>Funda blanca para CD - DVD</t>
  </si>
  <si>
    <t>Blanco</t>
  </si>
  <si>
    <t>Fundas con ventanilla para CD, DVD</t>
  </si>
  <si>
    <t>Grabadora DVDs externa</t>
  </si>
  <si>
    <t xml:space="preserve">Grabadora DVD USB </t>
  </si>
  <si>
    <t>USB 2,0 , DVD-R, DVD-RW, DVD+R, DVD+RW,CD-R, CD-RW</t>
  </si>
  <si>
    <t>CE, FCC, RoHS</t>
  </si>
  <si>
    <t>Pendrives 16 Gbs</t>
  </si>
  <si>
    <t>Memoria USB</t>
  </si>
  <si>
    <t>Pendrives 2 Gbs</t>
  </si>
  <si>
    <t>Pendrives 32 Gbs</t>
  </si>
  <si>
    <t>Pendrives 8 Gbs</t>
  </si>
  <si>
    <t>Pendrives 4 Gbs (cifrados)</t>
  </si>
  <si>
    <t>Memoria USB 3.0</t>
  </si>
  <si>
    <t>Funcionalidad igual al modelo Kingston Data Traveler Vault Privacy USB 3.0 - 4GB</t>
  </si>
  <si>
    <t>Pendrives 128 Gbs</t>
  </si>
  <si>
    <t xml:space="preserve">Memoria USB </t>
  </si>
  <si>
    <t>Adaptador USB 2.0 Ethernet Adapter de red</t>
  </si>
  <si>
    <t>Adaptador USB 2.0 Ethernet Adapter de red(F4U04BT)</t>
  </si>
  <si>
    <t>Lápiz para tableta</t>
  </si>
  <si>
    <t>Lápiz para tableta WACOM DTU-1031X</t>
  </si>
  <si>
    <t>Cable para tableta - bifido</t>
  </si>
  <si>
    <t>MicroConnect 2 x A Plug to 5pin Mini B Pllug - importante de 2 metros</t>
  </si>
  <si>
    <t>Cable HDMI 10 m.</t>
  </si>
  <si>
    <t>Conversor de HDMI a VGA</t>
  </si>
  <si>
    <t>Convierte la señal de HDMI a VGA. Resoluciones hasta 1080p. No precisa de alimentación externa, Plug and Play. Compatible con HDMI 1.3a Chipset integrado No requiere alimentación externa. Fuente de alimentación de la señal HDMI Este adaptador unicamente convierte el video, ESTE CABLE NO CONVIERTE EL AUDIO. No es un cable bidireccional, emite de digital a analógico, por ejemplo, un portátil con salida HDMI a un monitor / proyector con entrada VGA pero no al contrario.</t>
  </si>
  <si>
    <t>Cable Displayport</t>
  </si>
  <si>
    <t>Cable Displayport - HDMI M/M negro 1.80 m.</t>
  </si>
  <si>
    <t>Cable adaptador</t>
  </si>
  <si>
    <t>Adaptador HDMI a mini HDMI 12 cm negro</t>
  </si>
  <si>
    <t>Anillo de luz</t>
  </si>
  <si>
    <t>Aro de Luz Profesional Mars Gaming MGRING/ Función
Trípode</t>
  </si>
  <si>
    <t>Dock</t>
  </si>
  <si>
    <t>i-tec Metal USB-C Nano Dock 4K HDMI + Power
Delivery 100 W</t>
  </si>
  <si>
    <t>Fundas Pendrive</t>
  </si>
  <si>
    <t>Fundas pendrive 52,5 x 90 mm Pack de 10 unidades</t>
  </si>
  <si>
    <t>USB-A a USB-C 2 metros</t>
  </si>
  <si>
    <t>Teclado</t>
  </si>
  <si>
    <t>Funda  iPhone 13</t>
  </si>
  <si>
    <t>Funda iPhone 13 Pro piel negro</t>
  </si>
  <si>
    <t>Cable USB</t>
  </si>
  <si>
    <t>Cable 4K Mini DP a HDMI 1m</t>
  </si>
  <si>
    <t>Cable USB-A a USB-C de 3m</t>
  </si>
  <si>
    <t>Lápiz Apple</t>
  </si>
  <si>
    <t xml:space="preserve">Apple Pencil (1st Generation) 2022 </t>
  </si>
  <si>
    <t>Cable USB 3.1 C Macho - USB 3.0 A macho negro High speed charging 3A</t>
  </si>
  <si>
    <t>Ratón estanco - sanitario</t>
  </si>
  <si>
    <t xml:space="preserve">Precio Unitario MAXIMO (€/Unidad) 
sin I.V.A. </t>
  </si>
  <si>
    <t>CD700 MB impreso a todo color</t>
  </si>
  <si>
    <t>Estuche de teclado/cubierta  Slim Folio
(Folio) para 25,9 cm (10,2") Apple iPad (7a generación)
Tableta - Grafito - Resistencia a Golpes, Resistente a
salpicaduras, Resistencia a arañazos, Resistente al agua -
Plástico - 185 mm Altura x 257 mm Ancho x 22 mm
Profundidad</t>
  </si>
  <si>
    <t xml:space="preserve"> Estuche de teclado/cubierta Slim Folio
(Folio) para 25,9 cm (10,2") Apple iPad (7a generación)
Tableta - Grafito - Resistencia a Golpes, Resistente a
salpicaduras, Resistencia a arañazos, Resistente al agua -
Plástico - 185 mm Altura x 257 mm Ancho x 22 mm
Profundidad</t>
  </si>
  <si>
    <t>Ratón Inalámbrico</t>
  </si>
  <si>
    <t>Frecuencia
Bluetooth/Radio - USB - Óptico - 5 Botón(es) - 5
Programmable Button(s) - Grafito - Inalámbrico - 2000
dpi - Rueda de desplazamiento - Grande Tamano de
mano/palma</t>
  </si>
  <si>
    <t>Cable candado de seguridad con llave</t>
  </si>
  <si>
    <t>Cable candado de seguridad con llave para dock  y portátil</t>
  </si>
  <si>
    <t>AUDIOVISUALES</t>
  </si>
  <si>
    <t>Altavoz manos libres inalámbrico</t>
  </si>
  <si>
    <t>Altavoz manos libres inalámbrico para uso en reuniones o sesiones telemedicina (conexión a portátil o a smartphone)</t>
  </si>
  <si>
    <t xml:space="preserve">El altavoz debe ser portátil y tener controles de respuesta y fin de llamada, función de Mute y volumen para el portátil o Smartphone. Conexión USB y Bluetooth. Modelo usado habitualmente Jabra Speak 510+MS LINK 370 Escritorio VolP USB manos libres. </t>
  </si>
  <si>
    <t>CE, RoHS</t>
  </si>
  <si>
    <t>Cable</t>
  </si>
  <si>
    <t>Cable SuperSpeed USB 3.0 (AM/MicroUSB-M Tipo B) 1 m</t>
  </si>
  <si>
    <t>Cable SuperSpeed USB 3.0 (AM/MicroUSB-M Tipo B) 1 m. (de HD externo a PC)</t>
  </si>
  <si>
    <t> Cable HDMI (19 pin) macho a (19 pin) macho 10 m</t>
  </si>
  <si>
    <t>Cable HDMI de 5m M/H</t>
  </si>
  <si>
    <t> - </t>
  </si>
  <si>
    <t>Cable HDMI de 5m M/H </t>
  </si>
  <si>
    <t>Conversor Display port a HDMI </t>
  </si>
  <si>
    <t>Conversor Display port macho a HDMI hembra</t>
  </si>
  <si>
    <t>Conversor Display port a HDMI hembra</t>
  </si>
  <si>
    <t> Conversor Display port macho a HDMI macho</t>
  </si>
  <si>
    <t xml:space="preserve">Cable Displayport </t>
  </si>
  <si>
    <t>Cable Displayport v1.4 8K M-M de 5 mts</t>
  </si>
  <si>
    <t>Cable alargador USB 3m</t>
  </si>
  <si>
    <t>Cable alargador USB-C - 3 M - 3.2 Gen2 - 10Gbps - vídeo 4K@60Hz - carga rápida 100W - compatible Apple</t>
  </si>
  <si>
    <t>Cable de carga USB 2m compatible Apple</t>
  </si>
  <si>
    <t>Logilink USB 3.2 Gen2x2 Type-C cable, C/M to C/M, 20Gbps, 100W, 4K, LED, metal,black, 2m</t>
  </si>
  <si>
    <t>Cable carga rápida USB</t>
  </si>
  <si>
    <t xml:space="preserve"> Cable de 1m de Carga USB A a USB C - de Carga Rápida</t>
  </si>
  <si>
    <t>CE, RoHs</t>
  </si>
  <si>
    <t>Headset sin cables – mobilidad</t>
  </si>
  <si>
    <t>Headset sin cables – mobilidad (tipo Poly Voyager 4320)</t>
  </si>
  <si>
    <t>Poly Voyager 4320 Microsoft Teams Certified USB-A Headset +BT700 dongle o equivalente</t>
  </si>
  <si>
    <t>Headset con cable – gama básica</t>
  </si>
  <si>
    <t>Headset con cable – gama básica (tipo Poly Blackwire 3320)</t>
  </si>
  <si>
    <t>Poly Blackwire 3320 auriculares Cableado Intra-auricular Estéreo - Negro - Biauricular - Cobertor total de Oreja - 32 Ohm - 216,4 cm Cable - Omni Direccional Micrófono - USB Tipo C, Mini-phone (3.5mm) o equivalente</t>
  </si>
  <si>
    <t>Auriculares Jabra Evolve2 40 SE MS</t>
  </si>
  <si>
    <t>Headset con cable – gama profesional (tipo Jabra Evolve2 40)</t>
  </si>
  <si>
    <t>Jabra Evolve2 40 SE MS Stereo - Cableado USB-C/USB-A o equivalente</t>
  </si>
  <si>
    <t>Conversor USB-C a Jack</t>
  </si>
  <si>
    <t xml:space="preserve"> conversor USB-C/M a Jack 3.5/H, negro 15cm</t>
  </si>
  <si>
    <t>Ratón vertical</t>
  </si>
  <si>
    <t>Ratón vertical ergonómico para uso profesional</t>
  </si>
  <si>
    <t>Ratón ergonómico vertical para usuarios diestros, con diseño que favorezca la postura neutra de la muñeca y reduzca la presión durante el uso intensivo, con conexión USB o equivalente y funcionalidades de control estándar, tipo Kensington Pro Fit Ergo.</t>
  </si>
  <si>
    <t>Teclado con cablre USB, estandar, robusto y económicp para uso masivo en oficina</t>
  </si>
  <si>
    <t>Teclado estándar USB con cable, de tamaño completo y con teclado numérico, para uso corporativo.. tipo Logitech K120 USB</t>
  </si>
  <si>
    <t>Teclado + ratón Bluetooth</t>
  </si>
  <si>
    <t>kit (combo) de teclado + ratón para uso de oficina, de gama básica</t>
  </si>
  <si>
    <t>Ratón Inalámbrico multidispositivo</t>
  </si>
  <si>
    <t>Ratón inalámbrico recargable multidispositivo, con conectividad USB y Bluetooth, orientado a uso corporativo y productividad</t>
  </si>
  <si>
    <t>Ratón inalámbrico multidispositivo, recargable, con conectividad mediante receptor USB 2.4 GHz y/o Bluetooth, capaz de operar al menos con dos dispositivos de forma simultánea o conmutada, con un mínimo de 6 botones, rueda de desplazamiento y niveles ajustables de sensibilidad (DPI), adecuado para uso profesional continuado. Deberá incluir batería recargable integrada y ser compatible con los sistemas operativos habituales en entorno corporativo. Tipo Kensington MY430 EQ</t>
  </si>
  <si>
    <t>Conversor DP a HDMI 15cm</t>
  </si>
  <si>
    <t xml:space="preserve"> conversor DP a HDMI,  DP/M-HDMI/H, negro 15cm</t>
  </si>
  <si>
    <t>Convertidor Displayport M a VGA H</t>
  </si>
  <si>
    <t>Convertidor Displayport M a VGA H ***compra mínima de 5 unidades***</t>
  </si>
  <si>
    <t>Almohadillas auricules Poly</t>
  </si>
  <si>
    <t>Almohadillas para auriculares Poly C3220</t>
  </si>
  <si>
    <t>Mando a distancia TV Universal</t>
  </si>
  <si>
    <t>One For All URC1210 - Control remoto universal para todo tipo de TVs, Negro</t>
  </si>
  <si>
    <t>USB 3,0 o superior (compatible con 2,0)</t>
  </si>
  <si>
    <t>Teclado tablet Apple</t>
  </si>
  <si>
    <t>Apple Magic Keyboard</t>
  </si>
  <si>
    <t>Apple Magic Keyboard para el iPad Air de 11 pulgadas (M2) - Español - Negro</t>
  </si>
  <si>
    <t>Estación avanzada de acoplamiento 
USB‑C para portátiles</t>
  </si>
  <si>
    <t>Estación avanzada de acoplamiento USB‑C para portátiles</t>
  </si>
  <si>
    <t>Estación de acoplamiento USB‑C para portátiles, con capacidad de expansión multipuerto, incluyendo al menos salidas de vídeo (mínimo 2‑3 pantallas mediante HDMI/DisplayPort), puertos USB de alta velocidad, conexión de red Ethernet Gigabit y suministro de energía mediante Power Delivery (≥90‑100 W), con funcionalidad plug and play. tipo Kensington SD4842P</t>
  </si>
  <si>
    <t>Replicador de puertos</t>
  </si>
  <si>
    <t>Adaptador multipuerto USB‑C para portátiles, que permita ampliar la conectividad mediante al menos salida de vídeo (HDMI), puertos USB 3.0, conexión de red Ethernet Gigabit y suministro de alimentación USB‑C (Power Delivery), con funcionalidad plug and play</t>
  </si>
  <si>
    <t>Adaptador multipuerto USB‑C para portátiles, que permita ampliar la conectividad mediante al menos salida de vídeo (HDMI), puertos USB 3.0, conexión de red Ethernet Gigabit y suministro de alimentación USB‑C (Power Delivery), con funcionalidad plug and play. itpo D-Link DUB-M520 USB Tipo C para Portát</t>
  </si>
  <si>
    <t>Cargador 65W USB</t>
  </si>
  <si>
    <t>Alimentador Universal 65W con USB-C</t>
  </si>
  <si>
    <t>Batería compatible para cámara Sony</t>
  </si>
  <si>
    <t>CoreParts Camera Battery for Sony 7.99Wh Li-ion 7.4V</t>
  </si>
  <si>
    <t>Mochila HP 17,3"</t>
  </si>
  <si>
    <t>Mochila HP Professional Backpack 17,3"</t>
  </si>
  <si>
    <t>Recambio original pantalla Lenovo</t>
  </si>
  <si>
    <t>Lenovo 14.0-inch IPS display, WUXGA resolution (1920 x 1200), 300 nit brightness, matte finish, suitable for Lenovo laptops</t>
  </si>
  <si>
    <t xml:space="preserve">mando a distància (clicker) avançat per controlar presentacions (PowerPoint, Teams, etc.) </t>
  </si>
  <si>
    <t>Dispositivo inalámbrico de control de presentaciones, con funciones de navegación entre diapositivas, puntero digital en pantalla y capacidad de interacción con el contenido, con conectividad Bluetooth y/o receptor USB, y alcance suficiente para uso en salas de reuniones, tipo Logitech Spotlight</t>
  </si>
  <si>
    <t>SOPORTE DE DATOS</t>
  </si>
  <si>
    <t>TABLETA</t>
  </si>
  <si>
    <t>OTROS</t>
  </si>
  <si>
    <t>IMPORTE TOTAL CONTRATO 1 AÑO (sin IVA)</t>
  </si>
  <si>
    <t>Altavoces PC - gama básica</t>
  </si>
  <si>
    <t>Altavoces PC - gama superior</t>
  </si>
  <si>
    <t>Altavoz+micro para videoconferencias gama profesional</t>
  </si>
  <si>
    <t>Puntero láser básico para presentaciones</t>
  </si>
  <si>
    <t>Controlador avanzado de presentaciones con puntero digital y Bluetooth/USB</t>
  </si>
  <si>
    <t>Teclado USB reforzado para uso intensivo</t>
  </si>
  <si>
    <t>Conjunto compuesto por teclado de formato completo (incluyendo teclado numérico) y ratón ambidiestro, con conectividad inalámbrica Bluetooth.
Deberá estar diseñado para uso continuado en entornos profesionales, ofreciendo ergonomía, fiabilidad y durabilidad adecuadas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</si>
</sst>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
  </numFmts>
  <fonts count="17">
    <font>
      <sz val="11"/>
      <color theme="1"/>
      <name val="Calibri"/>
      <family val="2"/>
      <scheme val="minor"/>
    </font>
    <font>
      <b/>
      <sz val="11"/>
      <color theme="1"/>
      <name val="Calibri"/>
      <family val="2"/>
      <scheme val="minor"/>
    </font>
    <font>
      <b/>
      <u/>
      <sz val="14"/>
      <color indexed="8"/>
      <name val="Arial"/>
      <family val="2"/>
    </font>
    <font>
      <sz val="10"/>
      <name val="Arial"/>
      <family val="2"/>
    </font>
    <font>
      <b/>
      <i/>
      <sz val="9"/>
      <color rgb="FFC00000"/>
      <name val="Arial"/>
      <family val="2"/>
    </font>
    <font>
      <b/>
      <sz val="9"/>
      <color rgb="FFC00000"/>
      <name val="Calibri"/>
      <family val="2"/>
      <scheme val="minor"/>
    </font>
    <font>
      <b/>
      <sz val="11"/>
      <name val="Calibri"/>
      <family val="2"/>
      <scheme val="minor"/>
    </font>
    <font>
      <sz val="11"/>
      <name val="Calibri"/>
      <family val="2"/>
      <scheme val="minor"/>
    </font>
    <font>
      <b/>
      <sz val="11"/>
      <color rgb="FFFF0000"/>
      <name val="Calibri"/>
      <family val="2"/>
      <scheme val="minor"/>
    </font>
    <font>
      <b/>
      <sz val="10"/>
      <color theme="1"/>
      <name val="Calibri"/>
      <family val="2"/>
      <scheme val="minor"/>
    </font>
    <font>
      <sz val="12"/>
      <color theme="1"/>
      <name val="Calibri"/>
      <family val="2"/>
      <scheme val="minor"/>
    </font>
    <font>
      <b/>
      <sz val="12"/>
      <name val="Calibri"/>
      <family val="2"/>
      <scheme val="minor"/>
    </font>
    <font>
      <b/>
      <sz val="12"/>
      <color rgb="FFFF0000"/>
      <name val="Calibri"/>
      <family val="2"/>
      <scheme val="minor"/>
    </font>
    <font>
      <b/>
      <sz val="10"/>
      <color theme="1"/>
      <name val="Graphik TT Light"/>
    </font>
    <font>
      <sz val="12"/>
      <name val="Calibri"/>
      <family val="2"/>
      <scheme val="minor"/>
    </font>
    <font>
      <b/>
      <sz val="11"/>
      <color rgb="FF000000"/>
      <name val="Calibri"/>
      <family val="2"/>
      <scheme val="minor"/>
    </font>
    <font>
      <sz val="11"/>
      <color rgb="FF000000"/>
      <name val="Calibri"/>
      <family val="2"/>
      <scheme val="minor"/>
    </font>
  </fonts>
  <fills count="9">
    <fill>
      <patternFill patternType="none"/>
    </fill>
    <fill>
      <patternFill patternType="gray125"/>
    </fill>
    <fill>
      <patternFill patternType="solid">
        <fgColor rgb="FFFF9900"/>
        <bgColor indexed="64"/>
      </patternFill>
    </fill>
    <fill>
      <patternFill patternType="solid">
        <fgColor theme="9" tint="0.79998168889431442"/>
        <bgColor indexed="64"/>
      </patternFill>
    </fill>
    <fill>
      <patternFill patternType="solid">
        <fgColor rgb="FFD8D8D8"/>
        <bgColor indexed="64"/>
      </patternFill>
    </fill>
    <fill>
      <patternFill patternType="solid">
        <fgColor rgb="FFFFC000"/>
        <bgColor indexed="64"/>
      </patternFill>
    </fill>
    <fill>
      <patternFill patternType="solid">
        <fgColor theme="0"/>
        <bgColor indexed="64"/>
      </patternFill>
    </fill>
    <fill>
      <patternFill patternType="solid">
        <fgColor rgb="FFFDE9D9"/>
        <bgColor indexed="64"/>
      </patternFill>
    </fill>
    <fill>
      <patternFill patternType="solid">
        <fgColor rgb="FFFFFFFF"/>
        <bgColor indexed="64"/>
      </patternFill>
    </fill>
  </fills>
  <borders count="27">
    <border>
      <left/>
      <right/>
      <top/>
      <bottom/>
      <diagonal/>
    </border>
    <border>
      <left style="thin">
        <color indexed="23"/>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style="hair">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s>
  <cellStyleXfs count="2">
    <xf numFmtId="0" fontId="0" fillId="0" borderId="0"/>
    <xf numFmtId="0" fontId="3" fillId="0" borderId="0"/>
  </cellStyleXfs>
  <cellXfs count="123">
    <xf numFmtId="0" fontId="0" fillId="0" borderId="0" xfId="0"/>
    <xf numFmtId="164" fontId="2" fillId="0" borderId="0" xfId="0" applyNumberFormat="1" applyFont="1" applyBorder="1" applyAlignment="1">
      <alignment horizontal="left" vertical="center"/>
    </xf>
    <xf numFmtId="0" fontId="0" fillId="0" borderId="0" xfId="0" applyFont="1" applyProtection="1">
      <protection hidden="1"/>
    </xf>
    <xf numFmtId="0" fontId="0" fillId="0" borderId="0" xfId="0" applyFont="1" applyAlignment="1" applyProtection="1">
      <alignment horizontal="left" vertical="center"/>
      <protection hidden="1"/>
    </xf>
    <xf numFmtId="0" fontId="0" fillId="0" borderId="0" xfId="0" applyFont="1" applyAlignment="1" applyProtection="1">
      <alignment horizontal="center" vertical="center"/>
      <protection hidden="1"/>
    </xf>
    <xf numFmtId="3" fontId="0" fillId="0" borderId="0" xfId="0" applyNumberFormat="1" applyFont="1" applyAlignment="1" applyProtection="1">
      <alignment horizontal="center" vertical="center"/>
      <protection hidden="1"/>
    </xf>
    <xf numFmtId="0" fontId="6" fillId="2" borderId="2" xfId="0" applyFont="1" applyFill="1" applyBorder="1" applyAlignment="1">
      <alignment horizontal="center" vertical="center" wrapText="1"/>
    </xf>
    <xf numFmtId="3" fontId="6" fillId="2" borderId="2" xfId="0" applyNumberFormat="1" applyFont="1" applyFill="1" applyBorder="1" applyAlignment="1" applyProtection="1">
      <alignment horizontal="center" vertical="center" wrapText="1"/>
      <protection hidden="1"/>
    </xf>
    <xf numFmtId="3" fontId="6" fillId="2" borderId="2" xfId="0" applyNumberFormat="1"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0" borderId="5" xfId="0" applyFont="1" applyFill="1" applyBorder="1" applyAlignment="1" applyProtection="1">
      <alignment horizontal="left" vertical="center" wrapText="1"/>
      <protection hidden="1"/>
    </xf>
    <xf numFmtId="0" fontId="0" fillId="0" borderId="5" xfId="0" applyFont="1" applyFill="1" applyBorder="1" applyAlignment="1" applyProtection="1">
      <alignment horizontal="center" vertical="center" wrapText="1"/>
      <protection hidden="1"/>
    </xf>
    <xf numFmtId="3" fontId="0" fillId="0" borderId="5" xfId="0" applyNumberFormat="1" applyFont="1" applyFill="1" applyBorder="1" applyAlignment="1" applyProtection="1">
      <alignment horizontal="center" vertical="center" wrapText="1"/>
      <protection hidden="1"/>
    </xf>
    <xf numFmtId="0" fontId="1" fillId="3" borderId="8" xfId="0" applyFont="1" applyFill="1" applyBorder="1" applyAlignment="1">
      <alignment horizontal="center" vertical="center" wrapText="1"/>
    </xf>
    <xf numFmtId="0" fontId="0" fillId="0" borderId="7" xfId="0" applyFont="1" applyFill="1" applyBorder="1" applyAlignment="1" applyProtection="1">
      <alignment horizontal="left" vertical="center" wrapText="1"/>
      <protection hidden="1"/>
    </xf>
    <xf numFmtId="0" fontId="0" fillId="0" borderId="7" xfId="0" applyFont="1" applyFill="1" applyBorder="1" applyAlignment="1" applyProtection="1">
      <alignment horizontal="center" vertical="center" wrapText="1"/>
      <protection hidden="1"/>
    </xf>
    <xf numFmtId="3" fontId="0" fillId="0" borderId="7" xfId="0" applyNumberFormat="1" applyFont="1" applyFill="1" applyBorder="1" applyAlignment="1" applyProtection="1">
      <alignment horizontal="center" vertical="center" wrapText="1"/>
      <protection hidden="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0" fillId="0" borderId="13" xfId="0" applyFont="1" applyFill="1" applyBorder="1" applyAlignment="1" applyProtection="1">
      <alignment horizontal="left" vertical="center" wrapText="1"/>
      <protection hidden="1"/>
    </xf>
    <xf numFmtId="0" fontId="0" fillId="0" borderId="13" xfId="0" applyFont="1" applyFill="1" applyBorder="1" applyAlignment="1" applyProtection="1">
      <alignment horizontal="center" vertical="center" wrapText="1"/>
      <protection hidden="1"/>
    </xf>
    <xf numFmtId="0" fontId="0" fillId="0" borderId="14" xfId="0" applyFont="1" applyFill="1" applyBorder="1" applyAlignment="1" applyProtection="1">
      <alignment horizontal="left" vertical="center" wrapText="1"/>
      <protection hidden="1"/>
    </xf>
    <xf numFmtId="0" fontId="0" fillId="0" borderId="14" xfId="0" applyFont="1" applyFill="1" applyBorder="1" applyAlignment="1" applyProtection="1">
      <alignment horizontal="center" vertical="center" wrapText="1"/>
      <protection hidden="1"/>
    </xf>
    <xf numFmtId="3" fontId="0" fillId="0" borderId="13" xfId="0" applyNumberFormat="1" applyFont="1" applyFill="1" applyBorder="1" applyAlignment="1" applyProtection="1">
      <alignment horizontal="center" vertical="center" wrapText="1"/>
      <protection hidden="1"/>
    </xf>
    <xf numFmtId="3" fontId="0" fillId="0" borderId="14" xfId="0" applyNumberFormat="1" applyFont="1" applyFill="1" applyBorder="1" applyAlignment="1" applyProtection="1">
      <alignment horizontal="center" vertical="center" wrapText="1"/>
      <protection hidden="1"/>
    </xf>
    <xf numFmtId="0" fontId="1" fillId="3" borderId="12" xfId="0" applyFont="1" applyFill="1" applyBorder="1" applyAlignment="1">
      <alignment horizontal="center" vertical="center" wrapText="1"/>
    </xf>
    <xf numFmtId="0" fontId="1" fillId="0" borderId="0" xfId="0" applyFont="1" applyAlignment="1" applyProtection="1">
      <alignment horizontal="center"/>
      <protection hidden="1"/>
    </xf>
    <xf numFmtId="3" fontId="7" fillId="0" borderId="7" xfId="0" applyNumberFormat="1" applyFont="1" applyFill="1" applyBorder="1" applyAlignment="1" applyProtection="1">
      <alignment horizontal="center" vertical="center" wrapText="1"/>
      <protection hidden="1"/>
    </xf>
    <xf numFmtId="0" fontId="7" fillId="0" borderId="7" xfId="0" applyFont="1" applyFill="1" applyBorder="1" applyAlignment="1" applyProtection="1">
      <alignment horizontal="left" vertical="center" wrapText="1"/>
      <protection hidden="1"/>
    </xf>
    <xf numFmtId="0" fontId="7" fillId="0" borderId="7" xfId="0" applyFont="1" applyFill="1" applyBorder="1" applyAlignment="1" applyProtection="1">
      <alignment horizontal="center" vertical="center" wrapText="1"/>
      <protection hidden="1"/>
    </xf>
    <xf numFmtId="0" fontId="0" fillId="0" borderId="7" xfId="0"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0" fontId="8" fillId="0" borderId="0" xfId="0" applyFont="1" applyAlignment="1" applyProtection="1">
      <alignment horizontal="left" vertical="center"/>
      <protection hidden="1"/>
    </xf>
    <xf numFmtId="0" fontId="10" fillId="0" borderId="0" xfId="0" applyFont="1" applyProtection="1">
      <protection hidden="1"/>
    </xf>
    <xf numFmtId="0" fontId="11" fillId="2" borderId="2" xfId="0" applyFont="1" applyFill="1" applyBorder="1" applyAlignment="1" applyProtection="1">
      <alignment horizontal="center" vertical="center" wrapText="1"/>
      <protection hidden="1"/>
    </xf>
    <xf numFmtId="44" fontId="10" fillId="4" borderId="6" xfId="0" applyNumberFormat="1" applyFont="1" applyFill="1" applyBorder="1" applyAlignment="1" applyProtection="1">
      <alignment vertical="center"/>
      <protection hidden="1"/>
    </xf>
    <xf numFmtId="44" fontId="10" fillId="4" borderId="9" xfId="0" applyNumberFormat="1" applyFont="1" applyFill="1" applyBorder="1" applyAlignment="1" applyProtection="1">
      <alignment vertical="center"/>
      <protection hidden="1"/>
    </xf>
    <xf numFmtId="44" fontId="10" fillId="4" borderId="15" xfId="0" applyNumberFormat="1" applyFont="1" applyFill="1" applyBorder="1" applyAlignment="1" applyProtection="1">
      <alignment vertical="center"/>
      <protection hidden="1"/>
    </xf>
    <xf numFmtId="44" fontId="10" fillId="4" borderId="16" xfId="0" applyNumberFormat="1" applyFont="1" applyFill="1" applyBorder="1" applyAlignment="1" applyProtection="1">
      <alignment vertical="center"/>
      <protection hidden="1"/>
    </xf>
    <xf numFmtId="0" fontId="10" fillId="0" borderId="0" xfId="0" applyFont="1" applyAlignment="1" applyProtection="1">
      <alignment horizontal="center" vertical="center"/>
      <protection hidden="1"/>
    </xf>
    <xf numFmtId="3" fontId="11" fillId="2" borderId="3" xfId="0" applyNumberFormat="1" applyFont="1" applyFill="1" applyBorder="1" applyAlignment="1" applyProtection="1">
      <alignment horizontal="center" vertical="center" wrapText="1"/>
      <protection hidden="1"/>
    </xf>
    <xf numFmtId="3" fontId="10" fillId="0" borderId="0" xfId="0" applyNumberFormat="1" applyFont="1" applyAlignment="1" applyProtection="1">
      <alignment horizontal="center" vertical="center"/>
      <protection hidden="1"/>
    </xf>
    <xf numFmtId="3" fontId="12" fillId="0" borderId="0" xfId="0" applyNumberFormat="1" applyFont="1" applyAlignment="1" applyProtection="1">
      <alignment horizontal="center" vertical="center"/>
      <protection hidden="1"/>
    </xf>
    <xf numFmtId="3" fontId="11" fillId="2" borderId="2" xfId="0" applyNumberFormat="1" applyFont="1" applyFill="1" applyBorder="1" applyAlignment="1" applyProtection="1">
      <alignment horizontal="center" vertical="center" wrapText="1"/>
      <protection hidden="1"/>
    </xf>
    <xf numFmtId="2" fontId="11" fillId="0" borderId="5" xfId="0" applyNumberFormat="1" applyFont="1" applyBorder="1" applyAlignment="1" applyProtection="1">
      <alignment horizontal="center" vertical="center" wrapText="1"/>
      <protection hidden="1"/>
    </xf>
    <xf numFmtId="2" fontId="11" fillId="0" borderId="7" xfId="0" applyNumberFormat="1" applyFont="1" applyBorder="1" applyAlignment="1" applyProtection="1">
      <alignment horizontal="center" vertical="center" wrapText="1"/>
      <protection hidden="1"/>
    </xf>
    <xf numFmtId="2" fontId="11" fillId="0" borderId="7" xfId="0" applyNumberFormat="1" applyFont="1" applyBorder="1" applyAlignment="1">
      <alignment horizontal="center" vertical="center"/>
    </xf>
    <xf numFmtId="2" fontId="11" fillId="0" borderId="13" xfId="0" applyNumberFormat="1" applyFont="1" applyBorder="1" applyAlignment="1">
      <alignment horizontal="center" vertical="center"/>
    </xf>
    <xf numFmtId="2" fontId="11" fillId="0" borderId="14" xfId="0" applyNumberFormat="1" applyFont="1" applyBorder="1" applyAlignment="1" applyProtection="1">
      <alignment horizontal="center" vertical="center" wrapText="1"/>
      <protection hidden="1"/>
    </xf>
    <xf numFmtId="2" fontId="11" fillId="0" borderId="13" xfId="0" applyNumberFormat="1" applyFont="1" applyBorder="1" applyAlignment="1" applyProtection="1">
      <alignment horizontal="center" vertical="center" wrapText="1"/>
      <protection hidden="1"/>
    </xf>
    <xf numFmtId="2" fontId="11" fillId="0" borderId="5" xfId="0" applyNumberFormat="1" applyFont="1" applyBorder="1" applyAlignment="1">
      <alignment horizontal="center" vertical="center"/>
    </xf>
    <xf numFmtId="2" fontId="10" fillId="0" borderId="5" xfId="0" applyNumberFormat="1" applyFont="1" applyBorder="1" applyAlignment="1" applyProtection="1">
      <alignment horizontal="center" vertical="center" wrapText="1"/>
      <protection locked="0"/>
    </xf>
    <xf numFmtId="2" fontId="10" fillId="0" borderId="7" xfId="0" applyNumberFormat="1" applyFont="1" applyBorder="1" applyAlignment="1" applyProtection="1">
      <alignment horizontal="center" vertical="center" wrapText="1"/>
      <protection locked="0"/>
    </xf>
    <xf numFmtId="2" fontId="10" fillId="0" borderId="14" xfId="0" applyNumberFormat="1" applyFont="1" applyBorder="1" applyAlignment="1" applyProtection="1">
      <alignment horizontal="center" vertical="center" wrapText="1"/>
      <protection locked="0"/>
    </xf>
    <xf numFmtId="2" fontId="10" fillId="0" borderId="13" xfId="0" applyNumberFormat="1" applyFont="1" applyBorder="1" applyAlignment="1" applyProtection="1">
      <alignment horizontal="center" vertical="center" wrapText="1"/>
      <protection locked="0"/>
    </xf>
    <xf numFmtId="44" fontId="13" fillId="5" borderId="2" xfId="0" applyNumberFormat="1" applyFont="1" applyFill="1" applyBorder="1" applyAlignment="1" applyProtection="1">
      <alignment horizontal="center" vertical="center"/>
      <protection hidden="1"/>
    </xf>
    <xf numFmtId="44" fontId="10" fillId="4" borderId="20" xfId="0" applyNumberFormat="1" applyFont="1" applyFill="1" applyBorder="1" applyAlignment="1" applyProtection="1">
      <alignment vertical="center"/>
      <protection hidden="1"/>
    </xf>
    <xf numFmtId="0" fontId="0" fillId="0" borderId="21" xfId="0" applyFont="1" applyFill="1" applyBorder="1" applyAlignment="1" applyProtection="1">
      <alignment horizontal="left" vertical="center" wrapText="1"/>
      <protection hidden="1"/>
    </xf>
    <xf numFmtId="0" fontId="0" fillId="0" borderId="21" xfId="0" applyFont="1" applyFill="1" applyBorder="1" applyAlignment="1" applyProtection="1">
      <alignment horizontal="center" vertical="center" wrapText="1"/>
      <protection hidden="1"/>
    </xf>
    <xf numFmtId="0" fontId="0" fillId="0" borderId="21" xfId="0" applyBorder="1" applyAlignment="1">
      <alignment horizontal="center" vertical="center"/>
    </xf>
    <xf numFmtId="3" fontId="0" fillId="0" borderId="21" xfId="0" applyNumberFormat="1" applyFont="1" applyFill="1" applyBorder="1" applyAlignment="1" applyProtection="1">
      <alignment horizontal="center" vertical="center" wrapText="1"/>
      <protection hidden="1"/>
    </xf>
    <xf numFmtId="2" fontId="11" fillId="0" borderId="21" xfId="0" applyNumberFormat="1" applyFont="1" applyBorder="1" applyAlignment="1">
      <alignment horizontal="center" vertical="center"/>
    </xf>
    <xf numFmtId="0" fontId="1" fillId="3" borderId="22" xfId="0" applyFont="1" applyFill="1" applyBorder="1" applyAlignment="1">
      <alignment horizontal="center" vertical="center" wrapText="1"/>
    </xf>
    <xf numFmtId="0" fontId="0" fillId="0" borderId="24" xfId="0" applyFont="1" applyFill="1" applyBorder="1" applyAlignment="1" applyProtection="1">
      <alignment horizontal="left" vertical="center" wrapText="1"/>
      <protection hidden="1"/>
    </xf>
    <xf numFmtId="0" fontId="0" fillId="0" borderId="23" xfId="0" applyFont="1" applyFill="1" applyBorder="1" applyAlignment="1" applyProtection="1">
      <alignment horizontal="center" vertical="center" wrapText="1"/>
      <protection hidden="1"/>
    </xf>
    <xf numFmtId="3" fontId="0" fillId="0" borderId="23" xfId="0" applyNumberFormat="1" applyFont="1" applyFill="1" applyBorder="1" applyAlignment="1" applyProtection="1">
      <alignment horizontal="center" vertical="center" wrapText="1"/>
      <protection hidden="1"/>
    </xf>
    <xf numFmtId="44" fontId="10" fillId="4" borderId="25" xfId="0" applyNumberFormat="1" applyFont="1" applyFill="1" applyBorder="1" applyAlignment="1" applyProtection="1">
      <alignment vertical="center"/>
      <protection hidden="1"/>
    </xf>
    <xf numFmtId="0" fontId="0" fillId="6" borderId="24" xfId="0" applyFont="1" applyFill="1" applyBorder="1" applyAlignment="1" applyProtection="1">
      <alignment horizontal="left" vertical="center" wrapText="1"/>
      <protection hidden="1"/>
    </xf>
    <xf numFmtId="0" fontId="0" fillId="6" borderId="24" xfId="0" applyFont="1" applyFill="1" applyBorder="1" applyAlignment="1" applyProtection="1">
      <alignment horizontal="center" vertical="center" wrapText="1"/>
      <protection hidden="1"/>
    </xf>
    <xf numFmtId="3" fontId="0" fillId="0" borderId="24" xfId="0" applyNumberFormat="1" applyFont="1" applyFill="1" applyBorder="1" applyAlignment="1" applyProtection="1">
      <alignment horizontal="center" vertical="center" wrapText="1"/>
      <protection hidden="1"/>
    </xf>
    <xf numFmtId="2" fontId="11" fillId="0" borderId="24" xfId="0" applyNumberFormat="1" applyFont="1" applyBorder="1" applyAlignment="1">
      <alignment horizontal="center" vertical="center"/>
    </xf>
    <xf numFmtId="0" fontId="0" fillId="0" borderId="24" xfId="0" applyBorder="1" applyAlignment="1">
      <alignment horizontal="center" vertical="center"/>
    </xf>
    <xf numFmtId="44" fontId="10" fillId="4" borderId="26" xfId="0" applyNumberFormat="1" applyFont="1" applyFill="1" applyBorder="1" applyAlignment="1" applyProtection="1">
      <alignment vertical="center"/>
      <protection hidden="1"/>
    </xf>
    <xf numFmtId="2" fontId="11" fillId="0" borderId="21" xfId="0" applyNumberFormat="1" applyFont="1" applyBorder="1" applyAlignment="1" applyProtection="1">
      <alignment horizontal="center" vertical="center" wrapText="1"/>
      <protection hidden="1"/>
    </xf>
    <xf numFmtId="2" fontId="10" fillId="0" borderId="24" xfId="0" applyNumberFormat="1" applyFont="1" applyBorder="1" applyAlignment="1" applyProtection="1">
      <alignment horizontal="center" vertical="center" wrapText="1"/>
      <protection locked="0"/>
    </xf>
    <xf numFmtId="0" fontId="0" fillId="0" borderId="14" xfId="0" applyBorder="1" applyAlignment="1">
      <alignment horizontal="center" vertical="center"/>
    </xf>
    <xf numFmtId="2" fontId="10" fillId="0" borderId="21" xfId="0" applyNumberFormat="1" applyFont="1" applyBorder="1" applyAlignment="1" applyProtection="1">
      <alignment horizontal="center" vertical="center" wrapText="1"/>
      <protection locked="0"/>
    </xf>
    <xf numFmtId="0" fontId="0" fillId="0" borderId="24" xfId="0" applyFont="1" applyFill="1" applyBorder="1" applyAlignment="1" applyProtection="1">
      <alignment horizontal="center" vertical="center" wrapText="1"/>
      <protection hidden="1"/>
    </xf>
    <xf numFmtId="0" fontId="7" fillId="0" borderId="14" xfId="0" applyFont="1" applyFill="1" applyBorder="1" applyAlignment="1" applyProtection="1">
      <alignment horizontal="left" vertical="center" wrapText="1"/>
      <protection hidden="1"/>
    </xf>
    <xf numFmtId="0" fontId="7" fillId="0" borderId="21" xfId="0" applyFont="1" applyFill="1" applyBorder="1" applyAlignment="1" applyProtection="1">
      <alignment horizontal="center" vertical="center" wrapText="1"/>
      <protection hidden="1"/>
    </xf>
    <xf numFmtId="3" fontId="7" fillId="0" borderId="21" xfId="0" applyNumberFormat="1" applyFont="1" applyFill="1" applyBorder="1" applyAlignment="1" applyProtection="1">
      <alignment horizontal="center" vertical="center" wrapText="1"/>
      <protection hidden="1"/>
    </xf>
    <xf numFmtId="3" fontId="7" fillId="0" borderId="13" xfId="0" applyNumberFormat="1" applyFont="1" applyFill="1" applyBorder="1" applyAlignment="1" applyProtection="1">
      <alignment horizontal="center" vertical="center" wrapText="1"/>
      <protection hidden="1"/>
    </xf>
    <xf numFmtId="0" fontId="7" fillId="0" borderId="21" xfId="0" applyFont="1" applyFill="1" applyBorder="1" applyAlignment="1" applyProtection="1">
      <alignment horizontal="left" vertical="center" wrapText="1"/>
      <protection hidden="1"/>
    </xf>
    <xf numFmtId="2" fontId="11" fillId="0" borderId="14" xfId="0" applyNumberFormat="1" applyFont="1" applyBorder="1" applyAlignment="1">
      <alignment horizontal="center" vertical="center"/>
    </xf>
    <xf numFmtId="0" fontId="0" fillId="6" borderId="7" xfId="0" applyFont="1" applyFill="1" applyBorder="1" applyAlignment="1" applyProtection="1">
      <alignment horizontal="left" vertical="center" wrapText="1"/>
      <protection hidden="1"/>
    </xf>
    <xf numFmtId="0" fontId="0" fillId="6" borderId="7" xfId="0" applyFont="1" applyFill="1" applyBorder="1" applyAlignment="1" applyProtection="1">
      <alignment horizontal="center" vertical="center" wrapText="1"/>
      <protection hidden="1"/>
    </xf>
    <xf numFmtId="3" fontId="0" fillId="6" borderId="7" xfId="0" applyNumberFormat="1" applyFont="1" applyFill="1" applyBorder="1" applyAlignment="1" applyProtection="1">
      <alignment horizontal="center" vertical="center" wrapText="1"/>
      <protection hidden="1"/>
    </xf>
    <xf numFmtId="2" fontId="11" fillId="6" borderId="7" xfId="0" applyNumberFormat="1" applyFont="1" applyFill="1" applyBorder="1" applyAlignment="1" applyProtection="1">
      <alignment horizontal="center" vertical="center" wrapText="1"/>
      <protection hidden="1"/>
    </xf>
    <xf numFmtId="2" fontId="10" fillId="6" borderId="7" xfId="0" applyNumberFormat="1" applyFont="1" applyFill="1" applyBorder="1" applyAlignment="1" applyProtection="1">
      <alignment horizontal="center" vertical="center" wrapText="1"/>
      <protection locked="0"/>
    </xf>
    <xf numFmtId="2" fontId="11" fillId="6" borderId="24" xfId="0" applyNumberFormat="1" applyFont="1" applyFill="1" applyBorder="1" applyAlignment="1" applyProtection="1">
      <alignment horizontal="center" vertical="center" wrapText="1"/>
      <protection hidden="1"/>
    </xf>
    <xf numFmtId="2" fontId="14" fillId="0" borderId="7" xfId="0" applyNumberFormat="1" applyFont="1" applyBorder="1" applyAlignment="1" applyProtection="1">
      <alignment horizontal="center" vertical="center" wrapText="1"/>
      <protection locked="0"/>
    </xf>
    <xf numFmtId="0" fontId="10" fillId="0" borderId="7" xfId="0" applyFont="1" applyBorder="1" applyAlignment="1" applyProtection="1">
      <alignment horizontal="center" vertical="center"/>
      <protection locked="0"/>
    </xf>
    <xf numFmtId="0" fontId="10" fillId="0" borderId="21"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10" fillId="0" borderId="14"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5" fillId="7" borderId="8" xfId="0" applyFont="1" applyFill="1" applyBorder="1" applyAlignment="1">
      <alignment horizontal="center" vertical="center" wrapText="1"/>
    </xf>
    <xf numFmtId="0" fontId="16" fillId="8" borderId="7" xfId="0" applyFont="1" applyFill="1" applyBorder="1" applyAlignment="1">
      <alignment horizontal="left" vertical="center" wrapText="1"/>
    </xf>
    <xf numFmtId="0" fontId="16" fillId="8" borderId="7" xfId="0" applyFont="1" applyFill="1" applyBorder="1" applyAlignment="1">
      <alignment horizontal="center" vertical="center" wrapText="1"/>
    </xf>
    <xf numFmtId="0" fontId="0" fillId="6" borderId="14" xfId="0" applyFont="1" applyFill="1" applyBorder="1" applyAlignment="1" applyProtection="1">
      <alignment horizontal="left" vertical="center" wrapText="1"/>
      <protection hidden="1"/>
    </xf>
    <xf numFmtId="0" fontId="0" fillId="6" borderId="24" xfId="0" applyFill="1" applyBorder="1" applyAlignment="1">
      <alignment horizontal="center" vertical="center"/>
    </xf>
    <xf numFmtId="3" fontId="0" fillId="6" borderId="24" xfId="0" applyNumberFormat="1" applyFont="1" applyFill="1" applyBorder="1" applyAlignment="1" applyProtection="1">
      <alignment horizontal="center" vertical="center" wrapText="1"/>
      <protection hidden="1"/>
    </xf>
    <xf numFmtId="2" fontId="11" fillId="6" borderId="24" xfId="0" applyNumberFormat="1" applyFont="1" applyFill="1" applyBorder="1" applyAlignment="1">
      <alignment horizontal="center" vertical="center"/>
    </xf>
    <xf numFmtId="0" fontId="10" fillId="6" borderId="24" xfId="0" applyFont="1" applyFill="1" applyBorder="1" applyAlignment="1" applyProtection="1">
      <alignment horizontal="center" vertical="center"/>
      <protection locked="0"/>
    </xf>
    <xf numFmtId="0" fontId="7" fillId="0" borderId="5" xfId="0" applyFont="1" applyFill="1" applyBorder="1" applyAlignment="1" applyProtection="1">
      <alignment horizontal="left" vertical="center" wrapText="1"/>
      <protection hidden="1"/>
    </xf>
    <xf numFmtId="0" fontId="7" fillId="0" borderId="5" xfId="0" applyFont="1" applyFill="1" applyBorder="1" applyAlignment="1" applyProtection="1">
      <alignment horizontal="center" vertical="center" wrapText="1"/>
      <protection hidden="1"/>
    </xf>
    <xf numFmtId="0" fontId="7" fillId="0" borderId="14" xfId="0" applyFont="1" applyFill="1" applyBorder="1" applyAlignment="1" applyProtection="1">
      <alignment horizontal="center" vertical="center" wrapText="1"/>
      <protection hidden="1"/>
    </xf>
    <xf numFmtId="3" fontId="7" fillId="0" borderId="14" xfId="0" applyNumberFormat="1" applyFont="1" applyFill="1" applyBorder="1" applyAlignment="1" applyProtection="1">
      <alignment horizontal="center" vertical="center" wrapText="1"/>
      <protection hidden="1"/>
    </xf>
    <xf numFmtId="0" fontId="7" fillId="6" borderId="7" xfId="0" applyFont="1" applyFill="1" applyBorder="1" applyAlignment="1" applyProtection="1">
      <alignment horizontal="left" vertical="center" wrapText="1"/>
      <protection hidden="1"/>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17" xfId="0" applyFont="1" applyFill="1" applyBorder="1" applyAlignment="1">
      <alignment horizontal="center" vertical="center"/>
    </xf>
    <xf numFmtId="0" fontId="1" fillId="5" borderId="2" xfId="0" applyFont="1" applyFill="1" applyBorder="1" applyAlignment="1" applyProtection="1">
      <alignment horizontal="left" vertical="center"/>
      <protection hidden="1"/>
    </xf>
    <xf numFmtId="0" fontId="4" fillId="0" borderId="1" xfId="1" applyFont="1" applyFill="1" applyBorder="1" applyAlignment="1">
      <alignment horizontal="left" vertical="center"/>
    </xf>
    <xf numFmtId="0" fontId="4" fillId="0" borderId="0" xfId="1" applyFont="1" applyFill="1" applyBorder="1" applyAlignment="1">
      <alignment horizontal="left" vertical="center"/>
    </xf>
    <xf numFmtId="0" fontId="5" fillId="0" borderId="0" xfId="0" applyFont="1" applyFill="1" applyAlignment="1">
      <alignment horizontal="left" vertical="center"/>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17" xfId="0" applyFont="1" applyFill="1" applyBorder="1" applyAlignment="1">
      <alignment horizontal="center" vertical="center" wrapText="1"/>
    </xf>
  </cellXfs>
  <cellStyles count="2">
    <cellStyle name="Normal" xfId="0" builtinId="0"/>
    <cellStyle name="Normal_WAN PAISES-2" xfId="1" xr:uid="{00000000-0005-0000-0000-000001000000}"/>
  </cellStyles>
  <dxfs count="4">
    <dxf>
      <font>
        <b/>
        <i val="0"/>
        <color rgb="FFC00000"/>
      </font>
      <fill>
        <patternFill patternType="none">
          <bgColor auto="1"/>
        </patternFill>
      </fill>
    </dxf>
    <dxf>
      <font>
        <b/>
        <i val="0"/>
        <color rgb="FFC00000"/>
      </font>
      <fill>
        <patternFill patternType="none">
          <bgColor auto="1"/>
        </patternFill>
      </fill>
    </dxf>
    <dxf>
      <font>
        <b/>
        <i val="0"/>
        <color rgb="FFC00000"/>
      </font>
      <fill>
        <patternFill patternType="none">
          <bgColor auto="1"/>
        </patternFill>
      </fill>
    </dxf>
    <dxf>
      <font>
        <b/>
        <i val="0"/>
        <color rgb="FFC0000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8"/>
  <sheetViews>
    <sheetView showGridLines="0" tabSelected="1" zoomScale="90" zoomScaleNormal="90" workbookViewId="0">
      <selection activeCell="I50" sqref="I50"/>
    </sheetView>
  </sheetViews>
  <sheetFormatPr defaultColWidth="11.375" defaultRowHeight="16.3"/>
  <cols>
    <col min="1" max="1" width="18.75" style="26" customWidth="1"/>
    <col min="2" max="2" width="9.75" style="2" customWidth="1"/>
    <col min="3" max="3" width="28.25" style="3" customWidth="1"/>
    <col min="4" max="4" width="45.625" style="3" customWidth="1"/>
    <col min="5" max="5" width="8.375" style="4" customWidth="1"/>
    <col min="6" max="6" width="48.375" style="3" customWidth="1"/>
    <col min="7" max="7" width="13" style="4" customWidth="1"/>
    <col min="8" max="9" width="11" style="5" customWidth="1"/>
    <col min="10" max="10" width="14.75" style="42" customWidth="1"/>
    <col min="11" max="11" width="14.75" style="40" customWidth="1"/>
    <col min="12" max="12" width="31" style="34" customWidth="1"/>
    <col min="13" max="16384" width="11.375" style="2"/>
  </cols>
  <sheetData>
    <row r="1" spans="1:12" ht="18.350000000000001">
      <c r="A1" s="1" t="s">
        <v>0</v>
      </c>
    </row>
    <row r="3" spans="1:12">
      <c r="A3" s="117" t="s">
        <v>1</v>
      </c>
      <c r="B3" s="118"/>
      <c r="C3" s="118"/>
      <c r="D3" s="119"/>
    </row>
    <row r="4" spans="1:12">
      <c r="J4" s="43"/>
    </row>
    <row r="5" spans="1:12" ht="81.55">
      <c r="A5" s="6" t="s">
        <v>2</v>
      </c>
      <c r="B5" s="6" t="s">
        <v>3</v>
      </c>
      <c r="C5" s="6" t="s">
        <v>4</v>
      </c>
      <c r="D5" s="6" t="s">
        <v>5</v>
      </c>
      <c r="E5" s="6" t="s">
        <v>6</v>
      </c>
      <c r="F5" s="6" t="s">
        <v>7</v>
      </c>
      <c r="G5" s="6" t="s">
        <v>8</v>
      </c>
      <c r="H5" s="7" t="s">
        <v>9</v>
      </c>
      <c r="I5" s="8" t="s">
        <v>10</v>
      </c>
      <c r="J5" s="44" t="s">
        <v>193</v>
      </c>
      <c r="K5" s="41" t="s">
        <v>11</v>
      </c>
      <c r="L5" s="35" t="s">
        <v>12</v>
      </c>
    </row>
    <row r="6" spans="1:12">
      <c r="A6" s="113" t="s">
        <v>13</v>
      </c>
      <c r="B6" s="9">
        <v>1</v>
      </c>
      <c r="C6" s="10" t="s">
        <v>14</v>
      </c>
      <c r="D6" s="10" t="s">
        <v>15</v>
      </c>
      <c r="E6" s="11" t="s">
        <v>16</v>
      </c>
      <c r="F6" s="10" t="s">
        <v>17</v>
      </c>
      <c r="G6" s="11" t="s">
        <v>18</v>
      </c>
      <c r="H6" s="12">
        <v>25</v>
      </c>
      <c r="I6" s="12" t="s">
        <v>19</v>
      </c>
      <c r="J6" s="45">
        <v>1.61</v>
      </c>
      <c r="K6" s="52"/>
      <c r="L6" s="36">
        <f t="shared" ref="L6:L66" si="0">IF(K6&gt;J6,"ERROR:el precio unitario ofertado no puede ser mayor que el precio unitario máximo",K6*H6)</f>
        <v>0</v>
      </c>
    </row>
    <row r="7" spans="1:12">
      <c r="A7" s="114"/>
      <c r="B7" s="17">
        <v>2</v>
      </c>
      <c r="C7" s="14" t="s">
        <v>20</v>
      </c>
      <c r="D7" s="14" t="s">
        <v>21</v>
      </c>
      <c r="E7" s="15" t="s">
        <v>16</v>
      </c>
      <c r="F7" s="14" t="s">
        <v>17</v>
      </c>
      <c r="G7" s="15" t="s">
        <v>18</v>
      </c>
      <c r="H7" s="16">
        <v>25</v>
      </c>
      <c r="I7" s="16" t="s">
        <v>19</v>
      </c>
      <c r="J7" s="46">
        <v>2.42</v>
      </c>
      <c r="K7" s="53"/>
      <c r="L7" s="37">
        <f t="shared" si="0"/>
        <v>0</v>
      </c>
    </row>
    <row r="8" spans="1:12">
      <c r="A8" s="114"/>
      <c r="B8" s="13">
        <v>3</v>
      </c>
      <c r="C8" s="14" t="s">
        <v>22</v>
      </c>
      <c r="D8" s="14" t="s">
        <v>23</v>
      </c>
      <c r="E8" s="15" t="s">
        <v>16</v>
      </c>
      <c r="F8" s="14" t="s">
        <v>24</v>
      </c>
      <c r="G8" s="15" t="s">
        <v>18</v>
      </c>
      <c r="H8" s="16">
        <v>25</v>
      </c>
      <c r="I8" s="16" t="s">
        <v>19</v>
      </c>
      <c r="J8" s="46">
        <v>2.65</v>
      </c>
      <c r="K8" s="53"/>
      <c r="L8" s="37">
        <f t="shared" si="0"/>
        <v>0</v>
      </c>
    </row>
    <row r="9" spans="1:12">
      <c r="A9" s="114"/>
      <c r="B9" s="18">
        <v>4</v>
      </c>
      <c r="C9" s="14" t="s">
        <v>25</v>
      </c>
      <c r="D9" s="14" t="s">
        <v>26</v>
      </c>
      <c r="E9" s="15" t="s">
        <v>16</v>
      </c>
      <c r="F9" s="14" t="s">
        <v>27</v>
      </c>
      <c r="G9" s="15" t="s">
        <v>28</v>
      </c>
      <c r="H9" s="16">
        <v>25</v>
      </c>
      <c r="I9" s="16" t="s">
        <v>19</v>
      </c>
      <c r="J9" s="46">
        <v>3.91</v>
      </c>
      <c r="K9" s="53"/>
      <c r="L9" s="37">
        <f t="shared" si="0"/>
        <v>0</v>
      </c>
    </row>
    <row r="10" spans="1:12" ht="28.55">
      <c r="A10" s="114"/>
      <c r="B10" s="17">
        <v>5</v>
      </c>
      <c r="C10" s="14" t="s">
        <v>29</v>
      </c>
      <c r="D10" s="14" t="s">
        <v>30</v>
      </c>
      <c r="E10" s="15" t="s">
        <v>16</v>
      </c>
      <c r="F10" s="14" t="s">
        <v>31</v>
      </c>
      <c r="G10" s="15" t="s">
        <v>32</v>
      </c>
      <c r="H10" s="16">
        <v>10</v>
      </c>
      <c r="I10" s="16" t="s">
        <v>19</v>
      </c>
      <c r="J10" s="46">
        <v>5.64</v>
      </c>
      <c r="K10" s="53"/>
      <c r="L10" s="37">
        <f t="shared" si="0"/>
        <v>0</v>
      </c>
    </row>
    <row r="11" spans="1:12" ht="28.55">
      <c r="A11" s="114"/>
      <c r="B11" s="17">
        <v>6</v>
      </c>
      <c r="C11" s="14" t="s">
        <v>33</v>
      </c>
      <c r="D11" s="14" t="s">
        <v>34</v>
      </c>
      <c r="E11" s="15" t="s">
        <v>16</v>
      </c>
      <c r="F11" s="14" t="s">
        <v>35</v>
      </c>
      <c r="G11" s="15" t="s">
        <v>32</v>
      </c>
      <c r="H11" s="16">
        <v>10</v>
      </c>
      <c r="I11" s="16" t="s">
        <v>19</v>
      </c>
      <c r="J11" s="46">
        <v>6.33</v>
      </c>
      <c r="K11" s="53"/>
      <c r="L11" s="37">
        <f t="shared" si="0"/>
        <v>0</v>
      </c>
    </row>
    <row r="12" spans="1:12">
      <c r="A12" s="114"/>
      <c r="B12" s="13">
        <v>7</v>
      </c>
      <c r="C12" s="14" t="s">
        <v>36</v>
      </c>
      <c r="D12" s="14" t="s">
        <v>37</v>
      </c>
      <c r="E12" s="15" t="s">
        <v>16</v>
      </c>
      <c r="F12" s="14" t="s">
        <v>38</v>
      </c>
      <c r="G12" s="15" t="s">
        <v>18</v>
      </c>
      <c r="H12" s="16">
        <v>10</v>
      </c>
      <c r="I12" s="16" t="s">
        <v>19</v>
      </c>
      <c r="J12" s="46">
        <v>4.5999999999999996</v>
      </c>
      <c r="K12" s="53"/>
      <c r="L12" s="37">
        <f t="shared" si="0"/>
        <v>0</v>
      </c>
    </row>
    <row r="13" spans="1:12">
      <c r="A13" s="114"/>
      <c r="B13" s="17">
        <v>8</v>
      </c>
      <c r="C13" s="14" t="s">
        <v>39</v>
      </c>
      <c r="D13" s="14" t="s">
        <v>40</v>
      </c>
      <c r="E13" s="15" t="s">
        <v>16</v>
      </c>
      <c r="F13" s="14" t="s">
        <v>41</v>
      </c>
      <c r="G13" s="15" t="s">
        <v>18</v>
      </c>
      <c r="H13" s="16">
        <v>10</v>
      </c>
      <c r="I13" s="16" t="s">
        <v>19</v>
      </c>
      <c r="J13" s="46">
        <v>7.02</v>
      </c>
      <c r="K13" s="53"/>
      <c r="L13" s="37">
        <f t="shared" si="0"/>
        <v>0</v>
      </c>
    </row>
    <row r="14" spans="1:12">
      <c r="A14" s="114"/>
      <c r="B14" s="17">
        <v>9</v>
      </c>
      <c r="C14" s="14" t="s">
        <v>42</v>
      </c>
      <c r="D14" s="14" t="s">
        <v>42</v>
      </c>
      <c r="E14" s="15" t="s">
        <v>16</v>
      </c>
      <c r="F14" s="14" t="s">
        <v>43</v>
      </c>
      <c r="G14" s="15" t="s">
        <v>18</v>
      </c>
      <c r="H14" s="16">
        <v>10</v>
      </c>
      <c r="I14" s="16" t="s">
        <v>19</v>
      </c>
      <c r="J14" s="46">
        <v>10.93</v>
      </c>
      <c r="K14" s="53"/>
      <c r="L14" s="37">
        <f t="shared" si="0"/>
        <v>0</v>
      </c>
    </row>
    <row r="15" spans="1:12">
      <c r="A15" s="114"/>
      <c r="B15" s="13">
        <v>10</v>
      </c>
      <c r="C15" s="14" t="s">
        <v>44</v>
      </c>
      <c r="D15" s="14" t="s">
        <v>45</v>
      </c>
      <c r="E15" s="15" t="s">
        <v>46</v>
      </c>
      <c r="F15" s="14" t="s">
        <v>47</v>
      </c>
      <c r="G15" s="15" t="s">
        <v>48</v>
      </c>
      <c r="H15" s="16">
        <v>4</v>
      </c>
      <c r="I15" s="16" t="s">
        <v>19</v>
      </c>
      <c r="J15" s="46">
        <v>8.6300000000000008</v>
      </c>
      <c r="K15" s="53"/>
      <c r="L15" s="37">
        <f t="shared" si="0"/>
        <v>0</v>
      </c>
    </row>
    <row r="16" spans="1:12">
      <c r="A16" s="114"/>
      <c r="B16" s="17">
        <v>11</v>
      </c>
      <c r="C16" s="14" t="s">
        <v>49</v>
      </c>
      <c r="D16" s="14" t="s">
        <v>50</v>
      </c>
      <c r="E16" s="15" t="s">
        <v>46</v>
      </c>
      <c r="F16" s="14" t="s">
        <v>47</v>
      </c>
      <c r="G16" s="15" t="s">
        <v>51</v>
      </c>
      <c r="H16" s="16">
        <v>5</v>
      </c>
      <c r="I16" s="16" t="s">
        <v>19</v>
      </c>
      <c r="J16" s="46">
        <v>12.82</v>
      </c>
      <c r="K16" s="53"/>
      <c r="L16" s="37">
        <f t="shared" si="0"/>
        <v>0</v>
      </c>
    </row>
    <row r="17" spans="1:12">
      <c r="A17" s="114"/>
      <c r="B17" s="17">
        <v>12</v>
      </c>
      <c r="C17" s="14" t="s">
        <v>52</v>
      </c>
      <c r="D17" s="14" t="s">
        <v>53</v>
      </c>
      <c r="E17" s="15" t="s">
        <v>46</v>
      </c>
      <c r="F17" s="14" t="s">
        <v>47</v>
      </c>
      <c r="G17" s="15" t="s">
        <v>51</v>
      </c>
      <c r="H17" s="16">
        <v>10</v>
      </c>
      <c r="I17" s="16" t="s">
        <v>19</v>
      </c>
      <c r="J17" s="46">
        <v>2.19</v>
      </c>
      <c r="K17" s="53"/>
      <c r="L17" s="37">
        <f t="shared" si="0"/>
        <v>0</v>
      </c>
    </row>
    <row r="18" spans="1:12">
      <c r="A18" s="114"/>
      <c r="B18" s="13">
        <v>13</v>
      </c>
      <c r="C18" s="14" t="s">
        <v>54</v>
      </c>
      <c r="D18" s="14" t="s">
        <v>55</v>
      </c>
      <c r="E18" s="15" t="s">
        <v>46</v>
      </c>
      <c r="F18" s="14" t="s">
        <v>47</v>
      </c>
      <c r="G18" s="15" t="s">
        <v>51</v>
      </c>
      <c r="H18" s="16">
        <v>5</v>
      </c>
      <c r="I18" s="16" t="s">
        <v>19</v>
      </c>
      <c r="J18" s="46">
        <v>17.420000000000002</v>
      </c>
      <c r="K18" s="53"/>
      <c r="L18" s="37">
        <f t="shared" si="0"/>
        <v>0</v>
      </c>
    </row>
    <row r="19" spans="1:12">
      <c r="A19" s="114"/>
      <c r="B19" s="17">
        <v>14</v>
      </c>
      <c r="C19" s="14" t="s">
        <v>56</v>
      </c>
      <c r="D19" s="14" t="s">
        <v>57</v>
      </c>
      <c r="E19" s="15" t="s">
        <v>46</v>
      </c>
      <c r="F19" s="14" t="s">
        <v>47</v>
      </c>
      <c r="G19" s="15" t="s">
        <v>51</v>
      </c>
      <c r="H19" s="16">
        <v>5</v>
      </c>
      <c r="I19" s="16" t="s">
        <v>19</v>
      </c>
      <c r="J19" s="46">
        <v>2.36</v>
      </c>
      <c r="K19" s="53"/>
      <c r="L19" s="37">
        <f t="shared" si="0"/>
        <v>0</v>
      </c>
    </row>
    <row r="20" spans="1:12">
      <c r="A20" s="114"/>
      <c r="B20" s="13">
        <v>15</v>
      </c>
      <c r="C20" s="14" t="s">
        <v>58</v>
      </c>
      <c r="D20" s="14" t="s">
        <v>59</v>
      </c>
      <c r="E20" s="15" t="s">
        <v>46</v>
      </c>
      <c r="F20" s="14" t="s">
        <v>47</v>
      </c>
      <c r="G20" s="15" t="s">
        <v>51</v>
      </c>
      <c r="H20" s="16">
        <v>5</v>
      </c>
      <c r="I20" s="16" t="s">
        <v>19</v>
      </c>
      <c r="J20" s="46">
        <v>3.34</v>
      </c>
      <c r="K20" s="53"/>
      <c r="L20" s="37">
        <f t="shared" si="0"/>
        <v>0</v>
      </c>
    </row>
    <row r="21" spans="1:12">
      <c r="A21" s="114"/>
      <c r="B21" s="18">
        <v>16</v>
      </c>
      <c r="C21" s="14" t="s">
        <v>60</v>
      </c>
      <c r="D21" s="14" t="s">
        <v>61</v>
      </c>
      <c r="E21" s="15" t="s">
        <v>46</v>
      </c>
      <c r="F21" s="14" t="s">
        <v>47</v>
      </c>
      <c r="G21" s="15" t="s">
        <v>51</v>
      </c>
      <c r="H21" s="16">
        <v>2</v>
      </c>
      <c r="I21" s="16" t="s">
        <v>19</v>
      </c>
      <c r="J21" s="46">
        <v>4.72</v>
      </c>
      <c r="K21" s="53"/>
      <c r="L21" s="37">
        <f t="shared" si="0"/>
        <v>0</v>
      </c>
    </row>
    <row r="22" spans="1:12" ht="28.55">
      <c r="A22" s="114"/>
      <c r="B22" s="17">
        <v>17</v>
      </c>
      <c r="C22" s="14" t="s">
        <v>62</v>
      </c>
      <c r="D22" s="14" t="s">
        <v>63</v>
      </c>
      <c r="E22" s="15" t="s">
        <v>16</v>
      </c>
      <c r="F22" s="14" t="s">
        <v>62</v>
      </c>
      <c r="G22" s="15" t="s">
        <v>18</v>
      </c>
      <c r="H22" s="16">
        <v>20</v>
      </c>
      <c r="I22" s="16" t="s">
        <v>19</v>
      </c>
      <c r="J22" s="46">
        <v>5.87</v>
      </c>
      <c r="K22" s="53"/>
      <c r="L22" s="37">
        <f t="shared" si="0"/>
        <v>0</v>
      </c>
    </row>
    <row r="23" spans="1:12" ht="28.55">
      <c r="A23" s="114"/>
      <c r="B23" s="17">
        <v>18</v>
      </c>
      <c r="C23" s="14" t="s">
        <v>64</v>
      </c>
      <c r="D23" s="14" t="s">
        <v>65</v>
      </c>
      <c r="E23" s="15" t="s">
        <v>16</v>
      </c>
      <c r="F23" s="14" t="s">
        <v>66</v>
      </c>
      <c r="G23" s="15" t="s">
        <v>18</v>
      </c>
      <c r="H23" s="16">
        <v>10</v>
      </c>
      <c r="I23" s="16" t="s">
        <v>19</v>
      </c>
      <c r="J23" s="46">
        <v>3.8</v>
      </c>
      <c r="K23" s="53"/>
      <c r="L23" s="37">
        <f t="shared" si="0"/>
        <v>0</v>
      </c>
    </row>
    <row r="24" spans="1:12" ht="28.55">
      <c r="A24" s="114"/>
      <c r="B24" s="13">
        <v>19</v>
      </c>
      <c r="C24" s="14" t="s">
        <v>71</v>
      </c>
      <c r="D24" s="14" t="s">
        <v>72</v>
      </c>
      <c r="E24" s="15" t="s">
        <v>16</v>
      </c>
      <c r="F24" s="14" t="s">
        <v>73</v>
      </c>
      <c r="G24" s="15" t="s">
        <v>18</v>
      </c>
      <c r="H24" s="16">
        <v>20</v>
      </c>
      <c r="I24" s="16" t="s">
        <v>19</v>
      </c>
      <c r="J24" s="46">
        <v>12.08</v>
      </c>
      <c r="K24" s="53"/>
      <c r="L24" s="37">
        <f t="shared" si="0"/>
        <v>0</v>
      </c>
    </row>
    <row r="25" spans="1:12" ht="28.55">
      <c r="A25" s="114"/>
      <c r="B25" s="17">
        <v>20</v>
      </c>
      <c r="C25" s="14" t="s">
        <v>74</v>
      </c>
      <c r="D25" s="14" t="s">
        <v>75</v>
      </c>
      <c r="E25" s="15" t="s">
        <v>16</v>
      </c>
      <c r="F25" s="14" t="s">
        <v>76</v>
      </c>
      <c r="G25" s="15" t="s">
        <v>18</v>
      </c>
      <c r="H25" s="16">
        <v>20</v>
      </c>
      <c r="I25" s="16" t="s">
        <v>19</v>
      </c>
      <c r="J25" s="46">
        <v>7.02</v>
      </c>
      <c r="K25" s="53"/>
      <c r="L25" s="37">
        <f t="shared" si="0"/>
        <v>0</v>
      </c>
    </row>
    <row r="26" spans="1:12" ht="28.55">
      <c r="A26" s="114"/>
      <c r="B26" s="17">
        <v>21</v>
      </c>
      <c r="C26" s="14" t="s">
        <v>207</v>
      </c>
      <c r="D26" s="14" t="s">
        <v>207</v>
      </c>
      <c r="E26" s="15" t="s">
        <v>16</v>
      </c>
      <c r="F26" s="14" t="s">
        <v>208</v>
      </c>
      <c r="G26" s="15" t="s">
        <v>18</v>
      </c>
      <c r="H26" s="16">
        <v>10</v>
      </c>
      <c r="I26" s="16" t="s">
        <v>19</v>
      </c>
      <c r="J26" s="46">
        <v>5.18</v>
      </c>
      <c r="K26" s="53"/>
      <c r="L26" s="37">
        <f t="shared" si="0"/>
        <v>0</v>
      </c>
    </row>
    <row r="27" spans="1:12" ht="42.8">
      <c r="A27" s="114"/>
      <c r="B27" s="13">
        <v>22</v>
      </c>
      <c r="C27" s="14" t="s">
        <v>77</v>
      </c>
      <c r="D27" s="14" t="s">
        <v>77</v>
      </c>
      <c r="E27" s="15" t="s">
        <v>16</v>
      </c>
      <c r="F27" s="14" t="s">
        <v>78</v>
      </c>
      <c r="G27" s="15" t="s">
        <v>18</v>
      </c>
      <c r="H27" s="16">
        <v>10</v>
      </c>
      <c r="I27" s="16" t="s">
        <v>19</v>
      </c>
      <c r="J27" s="46">
        <v>2.33</v>
      </c>
      <c r="K27" s="53"/>
      <c r="L27" s="37">
        <f t="shared" si="0"/>
        <v>0</v>
      </c>
    </row>
    <row r="28" spans="1:12" ht="28.55">
      <c r="A28" s="114"/>
      <c r="B28" s="17">
        <v>23</v>
      </c>
      <c r="C28" s="14" t="s">
        <v>79</v>
      </c>
      <c r="D28" s="14" t="s">
        <v>80</v>
      </c>
      <c r="E28" s="15" t="s">
        <v>16</v>
      </c>
      <c r="F28" s="14" t="s">
        <v>81</v>
      </c>
      <c r="G28" s="15" t="s">
        <v>18</v>
      </c>
      <c r="H28" s="16">
        <v>20</v>
      </c>
      <c r="I28" s="16" t="s">
        <v>19</v>
      </c>
      <c r="J28" s="46">
        <v>1.73</v>
      </c>
      <c r="K28" s="53"/>
      <c r="L28" s="37">
        <f t="shared" si="0"/>
        <v>0</v>
      </c>
    </row>
    <row r="29" spans="1:12" ht="28.55">
      <c r="A29" s="114"/>
      <c r="B29" s="17">
        <v>24</v>
      </c>
      <c r="C29" s="14" t="s">
        <v>82</v>
      </c>
      <c r="D29" s="14" t="s">
        <v>83</v>
      </c>
      <c r="E29" s="15" t="s">
        <v>16</v>
      </c>
      <c r="F29" s="14" t="s">
        <v>83</v>
      </c>
      <c r="G29" s="15" t="s">
        <v>18</v>
      </c>
      <c r="H29" s="16">
        <v>20</v>
      </c>
      <c r="I29" s="16" t="s">
        <v>19</v>
      </c>
      <c r="J29" s="46">
        <v>6.9</v>
      </c>
      <c r="K29" s="53"/>
      <c r="L29" s="37">
        <f t="shared" si="0"/>
        <v>0</v>
      </c>
    </row>
    <row r="30" spans="1:12" ht="28.55">
      <c r="A30" s="114"/>
      <c r="B30" s="13">
        <v>25</v>
      </c>
      <c r="C30" s="14" t="s">
        <v>84</v>
      </c>
      <c r="D30" s="14" t="s">
        <v>84</v>
      </c>
      <c r="E30" s="15" t="s">
        <v>85</v>
      </c>
      <c r="F30" s="14" t="s">
        <v>84</v>
      </c>
      <c r="G30" s="15" t="s">
        <v>18</v>
      </c>
      <c r="H30" s="16">
        <v>20</v>
      </c>
      <c r="I30" s="16" t="s">
        <v>19</v>
      </c>
      <c r="J30" s="46">
        <v>3.45</v>
      </c>
      <c r="K30" s="53"/>
      <c r="L30" s="37">
        <f t="shared" si="0"/>
        <v>0</v>
      </c>
    </row>
    <row r="31" spans="1:12">
      <c r="A31" s="114"/>
      <c r="B31" s="17">
        <v>26</v>
      </c>
      <c r="C31" s="14" t="s">
        <v>169</v>
      </c>
      <c r="D31" s="14" t="s">
        <v>209</v>
      </c>
      <c r="E31" s="15" t="s">
        <v>16</v>
      </c>
      <c r="F31" s="14" t="s">
        <v>209</v>
      </c>
      <c r="G31" s="15" t="s">
        <v>131</v>
      </c>
      <c r="H31" s="16">
        <v>30</v>
      </c>
      <c r="I31" s="16" t="s">
        <v>89</v>
      </c>
      <c r="J31" s="46">
        <v>4.08</v>
      </c>
      <c r="K31" s="53"/>
      <c r="L31" s="37">
        <f t="shared" si="0"/>
        <v>0</v>
      </c>
    </row>
    <row r="32" spans="1:12" ht="28.55">
      <c r="A32" s="114"/>
      <c r="B32" s="13">
        <v>27</v>
      </c>
      <c r="C32" s="14" t="s">
        <v>167</v>
      </c>
      <c r="D32" s="14" t="s">
        <v>168</v>
      </c>
      <c r="E32" s="15" t="s">
        <v>16</v>
      </c>
      <c r="F32" s="14" t="s">
        <v>168</v>
      </c>
      <c r="G32" s="15" t="s">
        <v>131</v>
      </c>
      <c r="H32" s="16">
        <v>70</v>
      </c>
      <c r="I32" s="16" t="s">
        <v>89</v>
      </c>
      <c r="J32" s="46">
        <v>4.03</v>
      </c>
      <c r="K32" s="53"/>
      <c r="L32" s="37">
        <f t="shared" si="0"/>
        <v>0</v>
      </c>
    </row>
    <row r="33" spans="1:12">
      <c r="A33" s="114"/>
      <c r="B33" s="13">
        <v>28</v>
      </c>
      <c r="C33" s="14" t="s">
        <v>206</v>
      </c>
      <c r="D33" s="14" t="s">
        <v>188</v>
      </c>
      <c r="E33" s="15" t="s">
        <v>85</v>
      </c>
      <c r="F33" s="14" t="s">
        <v>188</v>
      </c>
      <c r="G33" s="15" t="s">
        <v>131</v>
      </c>
      <c r="H33" s="16">
        <v>10</v>
      </c>
      <c r="I33" s="16" t="s">
        <v>89</v>
      </c>
      <c r="J33" s="46">
        <v>5.18</v>
      </c>
      <c r="K33" s="53"/>
      <c r="L33" s="37">
        <f t="shared" si="0"/>
        <v>0</v>
      </c>
    </row>
    <row r="34" spans="1:12">
      <c r="A34" s="114"/>
      <c r="B34" s="17">
        <v>29</v>
      </c>
      <c r="C34" s="14" t="s">
        <v>206</v>
      </c>
      <c r="D34" s="14" t="s">
        <v>210</v>
      </c>
      <c r="E34" s="15" t="s">
        <v>211</v>
      </c>
      <c r="F34" s="14" t="s">
        <v>212</v>
      </c>
      <c r="G34" s="15" t="s">
        <v>131</v>
      </c>
      <c r="H34" s="16">
        <v>10</v>
      </c>
      <c r="I34" s="16" t="s">
        <v>89</v>
      </c>
      <c r="J34" s="46">
        <v>12.36</v>
      </c>
      <c r="K34" s="53"/>
      <c r="L34" s="37">
        <f t="shared" si="0"/>
        <v>0</v>
      </c>
    </row>
    <row r="35" spans="1:12" ht="28.55">
      <c r="A35" s="114"/>
      <c r="B35" s="13">
        <v>30</v>
      </c>
      <c r="C35" s="14" t="s">
        <v>186</v>
      </c>
      <c r="D35" s="14" t="s">
        <v>191</v>
      </c>
      <c r="E35" s="15" t="s">
        <v>85</v>
      </c>
      <c r="F35" s="14" t="s">
        <v>191</v>
      </c>
      <c r="G35" s="15" t="s">
        <v>131</v>
      </c>
      <c r="H35" s="16">
        <v>10</v>
      </c>
      <c r="I35" s="16" t="s">
        <v>89</v>
      </c>
      <c r="J35" s="46">
        <v>6.79</v>
      </c>
      <c r="K35" s="53"/>
      <c r="L35" s="37">
        <f t="shared" si="0"/>
        <v>0</v>
      </c>
    </row>
    <row r="36" spans="1:12">
      <c r="A36" s="114"/>
      <c r="B36" s="18">
        <v>31</v>
      </c>
      <c r="C36" s="14" t="s">
        <v>206</v>
      </c>
      <c r="D36" s="14" t="s">
        <v>182</v>
      </c>
      <c r="E36" s="15" t="s">
        <v>85</v>
      </c>
      <c r="F36" s="14" t="s">
        <v>182</v>
      </c>
      <c r="G36" s="15" t="s">
        <v>131</v>
      </c>
      <c r="H36" s="16">
        <v>10</v>
      </c>
      <c r="I36" s="16" t="s">
        <v>89</v>
      </c>
      <c r="J36" s="46">
        <v>8.11</v>
      </c>
      <c r="K36" s="53"/>
      <c r="L36" s="37">
        <f t="shared" si="0"/>
        <v>0</v>
      </c>
    </row>
    <row r="37" spans="1:12">
      <c r="A37" s="114"/>
      <c r="B37" s="97">
        <v>32</v>
      </c>
      <c r="C37" s="98" t="s">
        <v>206</v>
      </c>
      <c r="D37" s="98" t="s">
        <v>187</v>
      </c>
      <c r="E37" s="99" t="s">
        <v>85</v>
      </c>
      <c r="F37" s="98" t="s">
        <v>187</v>
      </c>
      <c r="G37" s="99" t="s">
        <v>131</v>
      </c>
      <c r="H37" s="99">
        <v>10</v>
      </c>
      <c r="I37" s="99" t="s">
        <v>89</v>
      </c>
      <c r="J37" s="46">
        <v>10.47</v>
      </c>
      <c r="K37" s="53"/>
      <c r="L37" s="37">
        <f t="shared" si="0"/>
        <v>0</v>
      </c>
    </row>
    <row r="38" spans="1:12" customFormat="1">
      <c r="A38" s="114"/>
      <c r="B38" s="13">
        <v>33</v>
      </c>
      <c r="C38" s="14" t="s">
        <v>172</v>
      </c>
      <c r="D38" s="14" t="s">
        <v>173</v>
      </c>
      <c r="E38" s="15" t="s">
        <v>16</v>
      </c>
      <c r="F38" s="14" t="s">
        <v>173</v>
      </c>
      <c r="G38" s="15" t="s">
        <v>131</v>
      </c>
      <c r="H38" s="30">
        <v>10</v>
      </c>
      <c r="I38" s="16" t="s">
        <v>89</v>
      </c>
      <c r="J38" s="47">
        <v>9.7799999999999994</v>
      </c>
      <c r="K38" s="92"/>
      <c r="L38" s="37">
        <f t="shared" si="0"/>
        <v>0</v>
      </c>
    </row>
    <row r="39" spans="1:12" customFormat="1">
      <c r="A39" s="114"/>
      <c r="B39" s="18">
        <v>34</v>
      </c>
      <c r="C39" s="14" t="s">
        <v>174</v>
      </c>
      <c r="D39" s="14" t="s">
        <v>175</v>
      </c>
      <c r="E39" s="15" t="s">
        <v>16</v>
      </c>
      <c r="F39" s="14" t="s">
        <v>175</v>
      </c>
      <c r="G39" s="15" t="s">
        <v>131</v>
      </c>
      <c r="H39" s="30">
        <v>10</v>
      </c>
      <c r="I39" s="16" t="s">
        <v>89</v>
      </c>
      <c r="J39" s="47">
        <v>8.6300000000000008</v>
      </c>
      <c r="K39" s="92"/>
      <c r="L39" s="37">
        <f t="shared" si="0"/>
        <v>0</v>
      </c>
    </row>
    <row r="40" spans="1:12" customFormat="1">
      <c r="A40" s="114"/>
      <c r="B40" s="17">
        <v>35</v>
      </c>
      <c r="C40" s="14" t="s">
        <v>217</v>
      </c>
      <c r="D40" s="14" t="s">
        <v>218</v>
      </c>
      <c r="E40" s="15" t="s">
        <v>16</v>
      </c>
      <c r="F40" s="14" t="s">
        <v>218</v>
      </c>
      <c r="G40" s="15"/>
      <c r="H40" s="30">
        <v>5</v>
      </c>
      <c r="I40" s="16" t="s">
        <v>89</v>
      </c>
      <c r="J40" s="47">
        <v>25.88</v>
      </c>
      <c r="K40" s="92"/>
      <c r="L40" s="37">
        <f t="shared" si="0"/>
        <v>0</v>
      </c>
    </row>
    <row r="41" spans="1:12" customFormat="1" ht="42.8">
      <c r="A41" s="114"/>
      <c r="B41" s="17">
        <v>36</v>
      </c>
      <c r="C41" s="14" t="s">
        <v>219</v>
      </c>
      <c r="D41" s="14" t="s">
        <v>220</v>
      </c>
      <c r="E41" s="15"/>
      <c r="F41" s="14" t="s">
        <v>220</v>
      </c>
      <c r="G41" s="15" t="s">
        <v>131</v>
      </c>
      <c r="H41" s="30">
        <v>5</v>
      </c>
      <c r="I41" s="16" t="s">
        <v>19</v>
      </c>
      <c r="J41" s="47">
        <v>25.42</v>
      </c>
      <c r="K41" s="92"/>
      <c r="L41" s="37">
        <f t="shared" si="0"/>
        <v>0</v>
      </c>
    </row>
    <row r="42" spans="1:12" customFormat="1" ht="28.55">
      <c r="A42" s="114"/>
      <c r="B42" s="13">
        <v>37</v>
      </c>
      <c r="C42" s="14" t="s">
        <v>68</v>
      </c>
      <c r="D42" s="14" t="s">
        <v>69</v>
      </c>
      <c r="E42" s="15" t="s">
        <v>16</v>
      </c>
      <c r="F42" s="14" t="s">
        <v>70</v>
      </c>
      <c r="G42" s="15" t="s">
        <v>18</v>
      </c>
      <c r="H42" s="30">
        <v>20</v>
      </c>
      <c r="I42" s="16" t="s">
        <v>19</v>
      </c>
      <c r="J42" s="47">
        <v>12.08</v>
      </c>
      <c r="K42" s="92"/>
      <c r="L42" s="37">
        <f t="shared" si="0"/>
        <v>0</v>
      </c>
    </row>
    <row r="43" spans="1:12" customFormat="1" ht="28.55">
      <c r="A43" s="114"/>
      <c r="B43" s="17">
        <v>38</v>
      </c>
      <c r="C43" s="14" t="s">
        <v>221</v>
      </c>
      <c r="D43" s="14" t="s">
        <v>222</v>
      </c>
      <c r="E43" s="15"/>
      <c r="F43" s="14" t="s">
        <v>222</v>
      </c>
      <c r="G43" s="15" t="s">
        <v>131</v>
      </c>
      <c r="H43" s="30">
        <v>1</v>
      </c>
      <c r="I43" s="16" t="s">
        <v>19</v>
      </c>
      <c r="J43" s="47">
        <v>13.23</v>
      </c>
      <c r="K43" s="92"/>
      <c r="L43" s="37">
        <f t="shared" si="0"/>
        <v>0</v>
      </c>
    </row>
    <row r="44" spans="1:12" customFormat="1" ht="28.55">
      <c r="A44" s="114"/>
      <c r="B44" s="25">
        <v>39</v>
      </c>
      <c r="C44" s="19" t="s">
        <v>223</v>
      </c>
      <c r="D44" s="19" t="s">
        <v>224</v>
      </c>
      <c r="E44" s="20"/>
      <c r="F44" s="19" t="s">
        <v>224</v>
      </c>
      <c r="G44" s="20" t="s">
        <v>225</v>
      </c>
      <c r="H44" s="31">
        <v>10</v>
      </c>
      <c r="I44" s="23" t="s">
        <v>19</v>
      </c>
      <c r="J44" s="48">
        <v>16.22</v>
      </c>
      <c r="K44" s="94"/>
      <c r="L44" s="38">
        <f t="shared" si="0"/>
        <v>0</v>
      </c>
    </row>
    <row r="45" spans="1:12" customFormat="1" ht="28.55">
      <c r="A45" s="113" t="s">
        <v>86</v>
      </c>
      <c r="B45" s="18">
        <v>40</v>
      </c>
      <c r="C45" s="21" t="s">
        <v>226</v>
      </c>
      <c r="D45" s="21" t="s">
        <v>227</v>
      </c>
      <c r="E45" s="22" t="s">
        <v>16</v>
      </c>
      <c r="F45" s="21" t="s">
        <v>228</v>
      </c>
      <c r="G45" s="22" t="s">
        <v>205</v>
      </c>
      <c r="H45" s="76">
        <v>5</v>
      </c>
      <c r="I45" s="24" t="s">
        <v>19</v>
      </c>
      <c r="J45" s="84">
        <v>116.73</v>
      </c>
      <c r="K45" s="95"/>
      <c r="L45" s="39">
        <f t="shared" si="0"/>
        <v>0</v>
      </c>
    </row>
    <row r="46" spans="1:12" customFormat="1" ht="57.1">
      <c r="A46" s="114"/>
      <c r="B46" s="13">
        <v>41</v>
      </c>
      <c r="C46" s="14" t="s">
        <v>229</v>
      </c>
      <c r="D46" s="14" t="s">
        <v>230</v>
      </c>
      <c r="E46" s="15" t="s">
        <v>16</v>
      </c>
      <c r="F46" s="14" t="s">
        <v>231</v>
      </c>
      <c r="G46" s="15" t="s">
        <v>205</v>
      </c>
      <c r="H46" s="30">
        <v>100</v>
      </c>
      <c r="I46" s="16" t="s">
        <v>19</v>
      </c>
      <c r="J46" s="47">
        <v>45.43</v>
      </c>
      <c r="K46" s="92"/>
      <c r="L46" s="37">
        <f t="shared" si="0"/>
        <v>0</v>
      </c>
    </row>
    <row r="47" spans="1:12" customFormat="1" ht="28.55">
      <c r="A47" s="114"/>
      <c r="B47" s="63">
        <v>42</v>
      </c>
      <c r="C47" s="68" t="s">
        <v>232</v>
      </c>
      <c r="D47" s="100" t="s">
        <v>233</v>
      </c>
      <c r="E47" s="69" t="s">
        <v>16</v>
      </c>
      <c r="F47" s="68" t="s">
        <v>234</v>
      </c>
      <c r="G47" s="69" t="s">
        <v>131</v>
      </c>
      <c r="H47" s="101">
        <v>5</v>
      </c>
      <c r="I47" s="102" t="s">
        <v>19</v>
      </c>
      <c r="J47" s="103">
        <v>132.25</v>
      </c>
      <c r="K47" s="104"/>
      <c r="L47" s="39">
        <f t="shared" si="0"/>
        <v>0</v>
      </c>
    </row>
    <row r="48" spans="1:12" ht="28.55">
      <c r="A48" s="114"/>
      <c r="B48" s="13">
        <v>43</v>
      </c>
      <c r="C48" s="14" t="s">
        <v>279</v>
      </c>
      <c r="D48" s="21" t="s">
        <v>87</v>
      </c>
      <c r="E48" s="15" t="s">
        <v>16</v>
      </c>
      <c r="F48" s="14" t="s">
        <v>88</v>
      </c>
      <c r="G48" s="15" t="s">
        <v>18</v>
      </c>
      <c r="H48" s="16">
        <v>2</v>
      </c>
      <c r="I48" s="27" t="s">
        <v>89</v>
      </c>
      <c r="J48" s="46">
        <v>9.7799999999999994</v>
      </c>
      <c r="K48" s="53"/>
      <c r="L48" s="39">
        <f t="shared" si="0"/>
        <v>0</v>
      </c>
    </row>
    <row r="49" spans="1:12" ht="42.8">
      <c r="A49" s="114"/>
      <c r="B49" s="17">
        <v>44</v>
      </c>
      <c r="C49" s="14" t="s">
        <v>280</v>
      </c>
      <c r="D49" s="14" t="s">
        <v>87</v>
      </c>
      <c r="E49" s="15" t="s">
        <v>16</v>
      </c>
      <c r="F49" s="14" t="s">
        <v>90</v>
      </c>
      <c r="G49" s="15" t="s">
        <v>91</v>
      </c>
      <c r="H49" s="16">
        <v>2</v>
      </c>
      <c r="I49" s="16" t="s">
        <v>19</v>
      </c>
      <c r="J49" s="46">
        <v>25.42</v>
      </c>
      <c r="K49" s="53"/>
      <c r="L49" s="37">
        <f t="shared" si="0"/>
        <v>0</v>
      </c>
    </row>
    <row r="50" spans="1:12" ht="71.349999999999994">
      <c r="A50" s="114"/>
      <c r="B50" s="13">
        <v>45</v>
      </c>
      <c r="C50" s="14" t="s">
        <v>202</v>
      </c>
      <c r="D50" s="58" t="s">
        <v>203</v>
      </c>
      <c r="E50" s="15" t="s">
        <v>85</v>
      </c>
      <c r="F50" s="14" t="s">
        <v>204</v>
      </c>
      <c r="G50" s="15" t="s">
        <v>205</v>
      </c>
      <c r="H50" s="16">
        <v>2</v>
      </c>
      <c r="I50" s="16" t="s">
        <v>19</v>
      </c>
      <c r="J50" s="46">
        <v>125.35</v>
      </c>
      <c r="K50" s="53"/>
      <c r="L50" s="37">
        <f t="shared" si="0"/>
        <v>0</v>
      </c>
    </row>
    <row r="51" spans="1:12" ht="28.55">
      <c r="A51" s="114"/>
      <c r="B51" s="18">
        <v>46</v>
      </c>
      <c r="C51" s="14" t="s">
        <v>92</v>
      </c>
      <c r="D51" s="58" t="s">
        <v>93</v>
      </c>
      <c r="E51" s="15" t="s">
        <v>16</v>
      </c>
      <c r="F51" s="14" t="s">
        <v>94</v>
      </c>
      <c r="G51" s="15" t="s">
        <v>18</v>
      </c>
      <c r="H51" s="16">
        <v>10</v>
      </c>
      <c r="I51" s="16" t="s">
        <v>19</v>
      </c>
      <c r="J51" s="46">
        <v>3.16</v>
      </c>
      <c r="K51" s="53"/>
      <c r="L51" s="37">
        <f t="shared" si="0"/>
        <v>0</v>
      </c>
    </row>
    <row r="52" spans="1:12">
      <c r="A52" s="115"/>
      <c r="B52" s="25">
        <v>47</v>
      </c>
      <c r="C52" s="58" t="s">
        <v>235</v>
      </c>
      <c r="D52" s="58" t="s">
        <v>236</v>
      </c>
      <c r="E52" s="20" t="s">
        <v>85</v>
      </c>
      <c r="F52" s="19" t="s">
        <v>236</v>
      </c>
      <c r="G52" s="20" t="s">
        <v>131</v>
      </c>
      <c r="H52" s="23">
        <v>5</v>
      </c>
      <c r="I52" s="23" t="s">
        <v>19</v>
      </c>
      <c r="J52" s="50">
        <v>7.94</v>
      </c>
      <c r="K52" s="55"/>
      <c r="L52" s="38">
        <f t="shared" si="0"/>
        <v>0</v>
      </c>
    </row>
    <row r="53" spans="1:12" ht="28.55">
      <c r="A53" s="113" t="s">
        <v>95</v>
      </c>
      <c r="B53" s="9">
        <v>48</v>
      </c>
      <c r="C53" s="10" t="s">
        <v>96</v>
      </c>
      <c r="D53" s="10" t="s">
        <v>97</v>
      </c>
      <c r="E53" s="11" t="s">
        <v>16</v>
      </c>
      <c r="F53" s="10" t="s">
        <v>98</v>
      </c>
      <c r="G53" s="11" t="s">
        <v>18</v>
      </c>
      <c r="H53" s="12">
        <v>40</v>
      </c>
      <c r="I53" s="12" t="s">
        <v>19</v>
      </c>
      <c r="J53" s="45">
        <v>6.79</v>
      </c>
      <c r="K53" s="52"/>
      <c r="L53" s="36">
        <f t="shared" si="0"/>
        <v>0</v>
      </c>
    </row>
    <row r="54" spans="1:12" customFormat="1">
      <c r="A54" s="114"/>
      <c r="B54" s="18">
        <v>49</v>
      </c>
      <c r="C54" s="21" t="s">
        <v>99</v>
      </c>
      <c r="D54" s="21" t="s">
        <v>100</v>
      </c>
      <c r="E54" s="78" t="s">
        <v>16</v>
      </c>
      <c r="F54" s="64" t="s">
        <v>100</v>
      </c>
      <c r="G54" s="78" t="s">
        <v>18</v>
      </c>
      <c r="H54" s="72">
        <v>40</v>
      </c>
      <c r="I54" s="70" t="s">
        <v>19</v>
      </c>
      <c r="J54" s="71">
        <v>8.2799999999999994</v>
      </c>
      <c r="K54" s="96"/>
      <c r="L54" s="73">
        <f t="shared" si="0"/>
        <v>0</v>
      </c>
    </row>
    <row r="55" spans="1:12" ht="28.55">
      <c r="A55" s="114"/>
      <c r="B55" s="17">
        <v>50</v>
      </c>
      <c r="C55" s="14" t="s">
        <v>101</v>
      </c>
      <c r="D55" s="14" t="s">
        <v>102</v>
      </c>
      <c r="E55" s="15" t="s">
        <v>16</v>
      </c>
      <c r="F55" s="14" t="s">
        <v>103</v>
      </c>
      <c r="G55" s="15" t="s">
        <v>18</v>
      </c>
      <c r="H55" s="16">
        <v>20</v>
      </c>
      <c r="I55" s="16" t="s">
        <v>19</v>
      </c>
      <c r="J55" s="46">
        <v>26.97</v>
      </c>
      <c r="K55" s="53"/>
      <c r="L55" s="37">
        <f t="shared" si="0"/>
        <v>0</v>
      </c>
    </row>
    <row r="56" spans="1:12" ht="42.8">
      <c r="A56" s="114"/>
      <c r="B56" s="13">
        <v>51</v>
      </c>
      <c r="C56" s="14" t="s">
        <v>104</v>
      </c>
      <c r="D56" s="14" t="s">
        <v>105</v>
      </c>
      <c r="E56" s="15" t="s">
        <v>16</v>
      </c>
      <c r="F56" s="14" t="s">
        <v>106</v>
      </c>
      <c r="G56" s="15" t="s">
        <v>107</v>
      </c>
      <c r="H56" s="16">
        <v>50</v>
      </c>
      <c r="I56" s="16" t="s">
        <v>19</v>
      </c>
      <c r="J56" s="46">
        <v>37.380000000000003</v>
      </c>
      <c r="K56" s="53"/>
      <c r="L56" s="37">
        <f t="shared" si="0"/>
        <v>0</v>
      </c>
    </row>
    <row r="57" spans="1:12" ht="28.55">
      <c r="A57" s="114"/>
      <c r="B57" s="17">
        <v>52</v>
      </c>
      <c r="C57" s="14" t="s">
        <v>192</v>
      </c>
      <c r="D57" s="14" t="s">
        <v>108</v>
      </c>
      <c r="E57" s="15" t="s">
        <v>16</v>
      </c>
      <c r="F57" s="14" t="s">
        <v>109</v>
      </c>
      <c r="G57" s="15" t="s">
        <v>110</v>
      </c>
      <c r="H57" s="16">
        <v>3</v>
      </c>
      <c r="I57" s="16" t="s">
        <v>19</v>
      </c>
      <c r="J57" s="46">
        <v>120.87</v>
      </c>
      <c r="K57" s="53"/>
      <c r="L57" s="37">
        <f t="shared" si="0"/>
        <v>0</v>
      </c>
    </row>
    <row r="58" spans="1:12" ht="28.55">
      <c r="A58" s="114"/>
      <c r="B58" s="17">
        <v>53</v>
      </c>
      <c r="C58" s="14" t="s">
        <v>111</v>
      </c>
      <c r="D58" s="14" t="s">
        <v>112</v>
      </c>
      <c r="E58" s="15" t="s">
        <v>16</v>
      </c>
      <c r="F58" s="14" t="s">
        <v>113</v>
      </c>
      <c r="G58" s="15" t="s">
        <v>110</v>
      </c>
      <c r="H58" s="16">
        <v>2</v>
      </c>
      <c r="I58" s="16" t="s">
        <v>19</v>
      </c>
      <c r="J58" s="46">
        <v>23.17</v>
      </c>
      <c r="K58" s="53"/>
      <c r="L58" s="37">
        <f t="shared" si="0"/>
        <v>0</v>
      </c>
    </row>
    <row r="59" spans="1:12" ht="114.15">
      <c r="A59" s="114"/>
      <c r="B59" s="13">
        <v>54</v>
      </c>
      <c r="C59" s="14" t="s">
        <v>183</v>
      </c>
      <c r="D59" s="14" t="s">
        <v>196</v>
      </c>
      <c r="E59" s="15" t="s">
        <v>16</v>
      </c>
      <c r="F59" s="14" t="s">
        <v>195</v>
      </c>
      <c r="G59" s="15" t="s">
        <v>131</v>
      </c>
      <c r="H59" s="16">
        <v>10</v>
      </c>
      <c r="I59" s="16" t="s">
        <v>89</v>
      </c>
      <c r="J59" s="46">
        <v>102.35</v>
      </c>
      <c r="K59" s="53"/>
      <c r="L59" s="37">
        <f t="shared" si="0"/>
        <v>0</v>
      </c>
    </row>
    <row r="60" spans="1:12" ht="71.349999999999994">
      <c r="A60" s="114"/>
      <c r="B60" s="17">
        <v>55</v>
      </c>
      <c r="C60" s="85" t="s">
        <v>197</v>
      </c>
      <c r="D60" s="85" t="s">
        <v>198</v>
      </c>
      <c r="E60" s="86" t="s">
        <v>16</v>
      </c>
      <c r="F60" s="85" t="s">
        <v>198</v>
      </c>
      <c r="G60" s="86" t="s">
        <v>131</v>
      </c>
      <c r="H60" s="87">
        <v>50</v>
      </c>
      <c r="I60" s="87" t="s">
        <v>89</v>
      </c>
      <c r="J60" s="88">
        <v>37.950000000000003</v>
      </c>
      <c r="K60" s="89"/>
      <c r="L60" s="37">
        <f t="shared" si="0"/>
        <v>0</v>
      </c>
    </row>
    <row r="61" spans="1:12" customFormat="1" ht="71.349999999999994">
      <c r="A61" s="114"/>
      <c r="B61" s="13">
        <v>56</v>
      </c>
      <c r="C61" s="85" t="s">
        <v>237</v>
      </c>
      <c r="D61" s="85" t="s">
        <v>238</v>
      </c>
      <c r="E61" s="86" t="s">
        <v>16</v>
      </c>
      <c r="F61" s="85" t="s">
        <v>239</v>
      </c>
      <c r="G61" s="86" t="s">
        <v>131</v>
      </c>
      <c r="H61" s="87">
        <v>10</v>
      </c>
      <c r="I61" s="87" t="s">
        <v>89</v>
      </c>
      <c r="J61" s="88">
        <v>38.119999999999997</v>
      </c>
      <c r="K61" s="89"/>
      <c r="L61" s="37">
        <f t="shared" si="0"/>
        <v>0</v>
      </c>
    </row>
    <row r="62" spans="1:12" customFormat="1" ht="42.8">
      <c r="A62" s="114"/>
      <c r="B62" s="18">
        <v>57</v>
      </c>
      <c r="C62" s="21" t="s">
        <v>284</v>
      </c>
      <c r="D62" s="64" t="s">
        <v>240</v>
      </c>
      <c r="E62" s="22" t="s">
        <v>16</v>
      </c>
      <c r="F62" s="21" t="s">
        <v>241</v>
      </c>
      <c r="G62" s="78" t="s">
        <v>131</v>
      </c>
      <c r="H62" s="72">
        <v>50</v>
      </c>
      <c r="I62" s="70" t="s">
        <v>89</v>
      </c>
      <c r="J62" s="71">
        <v>18.11</v>
      </c>
      <c r="K62" s="96"/>
      <c r="L62" s="73">
        <f t="shared" si="0"/>
        <v>0</v>
      </c>
    </row>
    <row r="63" spans="1:12" ht="85.6">
      <c r="A63" s="114"/>
      <c r="B63" s="13">
        <v>58</v>
      </c>
      <c r="C63" s="85" t="s">
        <v>242</v>
      </c>
      <c r="D63" s="85" t="s">
        <v>243</v>
      </c>
      <c r="E63" s="86" t="s">
        <v>16</v>
      </c>
      <c r="F63" s="109" t="s">
        <v>285</v>
      </c>
      <c r="G63" s="15" t="s">
        <v>131</v>
      </c>
      <c r="H63" s="16">
        <v>1</v>
      </c>
      <c r="I63" s="16" t="s">
        <v>19</v>
      </c>
      <c r="J63" s="46">
        <v>51.87</v>
      </c>
      <c r="K63" s="53"/>
      <c r="L63" s="37">
        <f t="shared" si="0"/>
        <v>0</v>
      </c>
    </row>
    <row r="64" spans="1:12" ht="142.65">
      <c r="A64" s="114"/>
      <c r="B64" s="25">
        <v>59</v>
      </c>
      <c r="C64" s="58" t="s">
        <v>244</v>
      </c>
      <c r="D64" s="58" t="s">
        <v>245</v>
      </c>
      <c r="E64" s="59" t="s">
        <v>16</v>
      </c>
      <c r="F64" s="58" t="s">
        <v>246</v>
      </c>
      <c r="G64" s="59" t="s">
        <v>131</v>
      </c>
      <c r="H64" s="61">
        <v>1</v>
      </c>
      <c r="I64" s="23" t="s">
        <v>19</v>
      </c>
      <c r="J64" s="74">
        <v>31.17</v>
      </c>
      <c r="K64" s="55"/>
      <c r="L64" s="57">
        <f t="shared" si="0"/>
        <v>0</v>
      </c>
    </row>
    <row r="65" spans="1:12" ht="28.55">
      <c r="A65" s="110" t="s">
        <v>201</v>
      </c>
      <c r="B65" s="18">
        <v>60</v>
      </c>
      <c r="C65" s="10" t="s">
        <v>67</v>
      </c>
      <c r="D65" s="10" t="s">
        <v>116</v>
      </c>
      <c r="E65" s="11" t="s">
        <v>85</v>
      </c>
      <c r="F65" s="10" t="s">
        <v>116</v>
      </c>
      <c r="G65" s="11" t="s">
        <v>18</v>
      </c>
      <c r="H65" s="12">
        <v>5</v>
      </c>
      <c r="I65" s="24" t="s">
        <v>19</v>
      </c>
      <c r="J65" s="45">
        <v>17.48</v>
      </c>
      <c r="K65" s="54"/>
      <c r="L65" s="36">
        <f t="shared" si="0"/>
        <v>0</v>
      </c>
    </row>
    <row r="66" spans="1:12">
      <c r="A66" s="111"/>
      <c r="B66" s="17">
        <v>61</v>
      </c>
      <c r="C66" s="14" t="s">
        <v>213</v>
      </c>
      <c r="D66" s="14" t="s">
        <v>214</v>
      </c>
      <c r="E66" s="15" t="s">
        <v>115</v>
      </c>
      <c r="F66" s="14" t="s">
        <v>215</v>
      </c>
      <c r="G66" s="15" t="s">
        <v>131</v>
      </c>
      <c r="H66" s="16">
        <v>10</v>
      </c>
      <c r="I66" s="16" t="s">
        <v>89</v>
      </c>
      <c r="J66" s="46">
        <v>11.62</v>
      </c>
      <c r="K66" s="53"/>
      <c r="L66" s="37">
        <f t="shared" si="0"/>
        <v>0</v>
      </c>
    </row>
    <row r="67" spans="1:12" ht="142.65">
      <c r="A67" s="111"/>
      <c r="B67" s="17">
        <v>62</v>
      </c>
      <c r="C67" s="14" t="s">
        <v>170</v>
      </c>
      <c r="D67" s="14" t="s">
        <v>171</v>
      </c>
      <c r="E67" s="15" t="s">
        <v>115</v>
      </c>
      <c r="F67" s="14" t="s">
        <v>171</v>
      </c>
      <c r="G67" s="15" t="s">
        <v>131</v>
      </c>
      <c r="H67" s="16">
        <v>5</v>
      </c>
      <c r="I67" s="16" t="s">
        <v>89</v>
      </c>
      <c r="J67" s="46">
        <v>11.39</v>
      </c>
      <c r="K67" s="53"/>
      <c r="L67" s="37">
        <f t="shared" ref="L67:L105" si="1">IF(K67&gt;J67,"ERROR:el precio unitario ofertado no puede ser mayor que el precio unitario máximo",K67*H67)</f>
        <v>0</v>
      </c>
    </row>
    <row r="68" spans="1:12">
      <c r="A68" s="111"/>
      <c r="B68" s="13">
        <v>63</v>
      </c>
      <c r="C68" s="14" t="s">
        <v>213</v>
      </c>
      <c r="D68" s="14" t="s">
        <v>216</v>
      </c>
      <c r="E68" s="15" t="s">
        <v>115</v>
      </c>
      <c r="F68" s="14" t="s">
        <v>216</v>
      </c>
      <c r="G68" s="15" t="s">
        <v>131</v>
      </c>
      <c r="H68" s="16">
        <v>5</v>
      </c>
      <c r="I68" s="16" t="s">
        <v>89</v>
      </c>
      <c r="J68" s="46">
        <v>9.32</v>
      </c>
      <c r="K68" s="53"/>
      <c r="L68" s="37">
        <f t="shared" si="1"/>
        <v>0</v>
      </c>
    </row>
    <row r="69" spans="1:12">
      <c r="A69" s="111"/>
      <c r="B69" s="17">
        <v>64</v>
      </c>
      <c r="C69" s="14" t="s">
        <v>247</v>
      </c>
      <c r="D69" s="14" t="s">
        <v>248</v>
      </c>
      <c r="E69" s="15" t="s">
        <v>115</v>
      </c>
      <c r="F69" s="14" t="s">
        <v>248</v>
      </c>
      <c r="G69" s="15" t="s">
        <v>131</v>
      </c>
      <c r="H69" s="16">
        <v>5</v>
      </c>
      <c r="I69" s="16" t="s">
        <v>19</v>
      </c>
      <c r="J69" s="46">
        <v>6.33</v>
      </c>
      <c r="K69" s="53"/>
      <c r="L69" s="37">
        <f t="shared" si="1"/>
        <v>0</v>
      </c>
    </row>
    <row r="70" spans="1:12" ht="57.1">
      <c r="A70" s="111"/>
      <c r="B70" s="17">
        <v>65</v>
      </c>
      <c r="C70" s="14" t="s">
        <v>282</v>
      </c>
      <c r="D70" s="14" t="s">
        <v>117</v>
      </c>
      <c r="E70" s="15" t="s">
        <v>16</v>
      </c>
      <c r="F70" s="14" t="s">
        <v>118</v>
      </c>
      <c r="G70" s="15" t="s">
        <v>107</v>
      </c>
      <c r="H70" s="16">
        <v>20</v>
      </c>
      <c r="I70" s="16" t="s">
        <v>19</v>
      </c>
      <c r="J70" s="46">
        <v>25.36</v>
      </c>
      <c r="K70" s="53"/>
      <c r="L70" s="37">
        <f t="shared" si="1"/>
        <v>0</v>
      </c>
    </row>
    <row r="71" spans="1:12" ht="28.55">
      <c r="A71" s="111"/>
      <c r="B71" s="17">
        <v>66</v>
      </c>
      <c r="C71" s="58" t="s">
        <v>249</v>
      </c>
      <c r="D71" s="19" t="s">
        <v>250</v>
      </c>
      <c r="E71" s="15" t="s">
        <v>115</v>
      </c>
      <c r="F71" s="58" t="s">
        <v>249</v>
      </c>
      <c r="G71" s="20" t="s">
        <v>131</v>
      </c>
      <c r="H71" s="23">
        <v>5</v>
      </c>
      <c r="I71" s="23" t="s">
        <v>19</v>
      </c>
      <c r="J71" s="50">
        <v>10.93</v>
      </c>
      <c r="K71" s="77"/>
      <c r="L71" s="57">
        <f t="shared" si="1"/>
        <v>0</v>
      </c>
    </row>
    <row r="72" spans="1:12" ht="28.55">
      <c r="A72" s="120" t="s">
        <v>119</v>
      </c>
      <c r="B72" s="9">
        <v>67</v>
      </c>
      <c r="C72" s="10" t="s">
        <v>120</v>
      </c>
      <c r="D72" s="21" t="s">
        <v>121</v>
      </c>
      <c r="E72" s="22" t="s">
        <v>16</v>
      </c>
      <c r="F72" s="10" t="s">
        <v>122</v>
      </c>
      <c r="G72" s="22" t="s">
        <v>107</v>
      </c>
      <c r="H72" s="24">
        <v>5</v>
      </c>
      <c r="I72" s="24" t="s">
        <v>19</v>
      </c>
      <c r="J72" s="49">
        <v>28.75</v>
      </c>
      <c r="K72" s="52"/>
      <c r="L72" s="36">
        <f t="shared" si="1"/>
        <v>0</v>
      </c>
    </row>
    <row r="73" spans="1:12" ht="42.8">
      <c r="A73" s="121"/>
      <c r="B73" s="13">
        <v>68</v>
      </c>
      <c r="C73" s="14" t="s">
        <v>123</v>
      </c>
      <c r="D73" s="14" t="s">
        <v>124</v>
      </c>
      <c r="E73" s="59" t="s">
        <v>16</v>
      </c>
      <c r="F73" s="58" t="s">
        <v>125</v>
      </c>
      <c r="G73" s="15" t="s">
        <v>18</v>
      </c>
      <c r="H73" s="61">
        <v>5</v>
      </c>
      <c r="I73" s="61" t="s">
        <v>19</v>
      </c>
      <c r="J73" s="46">
        <v>105.69</v>
      </c>
      <c r="K73" s="77"/>
      <c r="L73" s="57">
        <f t="shared" si="1"/>
        <v>0</v>
      </c>
    </row>
    <row r="74" spans="1:12" customFormat="1" ht="42.8">
      <c r="A74" s="121"/>
      <c r="B74" s="13">
        <v>69</v>
      </c>
      <c r="C74" s="14" t="s">
        <v>281</v>
      </c>
      <c r="D74" s="14" t="s">
        <v>126</v>
      </c>
      <c r="E74" s="59" t="s">
        <v>16</v>
      </c>
      <c r="F74" s="58" t="s">
        <v>126</v>
      </c>
      <c r="G74" s="15" t="s">
        <v>18</v>
      </c>
      <c r="H74" s="61">
        <v>15</v>
      </c>
      <c r="I74" s="61" t="s">
        <v>19</v>
      </c>
      <c r="J74" s="46">
        <v>126.5</v>
      </c>
      <c r="K74" s="92"/>
      <c r="L74" s="37">
        <f t="shared" si="1"/>
        <v>0</v>
      </c>
    </row>
    <row r="75" spans="1:12" customFormat="1">
      <c r="A75" s="122"/>
      <c r="B75" s="17">
        <v>70</v>
      </c>
      <c r="C75" s="58" t="s">
        <v>251</v>
      </c>
      <c r="D75" s="58" t="s">
        <v>252</v>
      </c>
      <c r="E75" s="20" t="s">
        <v>16</v>
      </c>
      <c r="F75" s="19" t="s">
        <v>252</v>
      </c>
      <c r="G75" s="59" t="s">
        <v>18</v>
      </c>
      <c r="H75" s="60">
        <v>50</v>
      </c>
      <c r="I75" s="23" t="s">
        <v>19</v>
      </c>
      <c r="J75" s="62">
        <v>15.07</v>
      </c>
      <c r="K75" s="94"/>
      <c r="L75" s="38">
        <f t="shared" si="1"/>
        <v>0</v>
      </c>
    </row>
    <row r="76" spans="1:12" customFormat="1">
      <c r="A76" s="110" t="s">
        <v>127</v>
      </c>
      <c r="B76" s="9">
        <v>71</v>
      </c>
      <c r="C76" s="10" t="s">
        <v>128</v>
      </c>
      <c r="D76" s="10" t="s">
        <v>129</v>
      </c>
      <c r="E76" s="22" t="s">
        <v>16</v>
      </c>
      <c r="F76" s="21" t="s">
        <v>130</v>
      </c>
      <c r="G76" s="11" t="s">
        <v>131</v>
      </c>
      <c r="H76" s="32">
        <v>10</v>
      </c>
      <c r="I76" s="24" t="s">
        <v>19</v>
      </c>
      <c r="J76" s="51">
        <v>36.92</v>
      </c>
      <c r="K76" s="95"/>
      <c r="L76" s="39">
        <f t="shared" si="1"/>
        <v>0</v>
      </c>
    </row>
    <row r="77" spans="1:12" customFormat="1" ht="28.55">
      <c r="A77" s="112"/>
      <c r="B77" s="17">
        <v>72</v>
      </c>
      <c r="C77" s="58" t="s">
        <v>253</v>
      </c>
      <c r="D77" s="19" t="s">
        <v>254</v>
      </c>
      <c r="E77" s="15" t="s">
        <v>115</v>
      </c>
      <c r="F77" s="58" t="s">
        <v>254</v>
      </c>
      <c r="G77" s="20" t="s">
        <v>131</v>
      </c>
      <c r="H77" s="60">
        <v>1</v>
      </c>
      <c r="I77" s="23" t="s">
        <v>19</v>
      </c>
      <c r="J77" s="48">
        <v>25.42</v>
      </c>
      <c r="K77" s="94"/>
      <c r="L77" s="57">
        <f t="shared" si="1"/>
        <v>0</v>
      </c>
    </row>
    <row r="78" spans="1:12" customFormat="1" ht="28.55">
      <c r="A78" s="110" t="s">
        <v>275</v>
      </c>
      <c r="B78" s="9">
        <v>73</v>
      </c>
      <c r="C78" s="10" t="s">
        <v>133</v>
      </c>
      <c r="D78" s="21" t="s">
        <v>134</v>
      </c>
      <c r="E78" s="22" t="s">
        <v>85</v>
      </c>
      <c r="F78" s="10" t="s">
        <v>134</v>
      </c>
      <c r="G78" s="22" t="s">
        <v>18</v>
      </c>
      <c r="H78" s="32">
        <v>10</v>
      </c>
      <c r="I78" s="24" t="s">
        <v>135</v>
      </c>
      <c r="J78" s="84">
        <v>14.95</v>
      </c>
      <c r="K78" s="95"/>
      <c r="L78" s="36">
        <f t="shared" si="1"/>
        <v>0</v>
      </c>
    </row>
    <row r="79" spans="1:12" customFormat="1" ht="28.55">
      <c r="A79" s="111"/>
      <c r="B79" s="13">
        <v>74</v>
      </c>
      <c r="C79" s="14" t="s">
        <v>136</v>
      </c>
      <c r="D79" s="58" t="s">
        <v>137</v>
      </c>
      <c r="E79" s="59" t="s">
        <v>85</v>
      </c>
      <c r="F79" s="58" t="s">
        <v>137</v>
      </c>
      <c r="G79" s="59" t="s">
        <v>18</v>
      </c>
      <c r="H79" s="30">
        <v>10</v>
      </c>
      <c r="I79" s="16" t="s">
        <v>132</v>
      </c>
      <c r="J79" s="47">
        <v>6.79</v>
      </c>
      <c r="K79" s="92"/>
      <c r="L79" s="37">
        <f t="shared" si="1"/>
        <v>0</v>
      </c>
    </row>
    <row r="80" spans="1:12" customFormat="1" ht="42.8">
      <c r="A80" s="111"/>
      <c r="B80" s="18">
        <v>75</v>
      </c>
      <c r="C80" s="21" t="s">
        <v>138</v>
      </c>
      <c r="D80" s="14" t="s">
        <v>194</v>
      </c>
      <c r="E80" s="15" t="s">
        <v>85</v>
      </c>
      <c r="F80" s="14" t="s">
        <v>139</v>
      </c>
      <c r="G80" s="15" t="s">
        <v>18</v>
      </c>
      <c r="H80" s="76">
        <v>2</v>
      </c>
      <c r="I80" s="24" t="s">
        <v>140</v>
      </c>
      <c r="J80" s="84">
        <v>471.67</v>
      </c>
      <c r="K80" s="95"/>
      <c r="L80" s="39">
        <f t="shared" si="1"/>
        <v>0</v>
      </c>
    </row>
    <row r="81" spans="1:12" customFormat="1" ht="28.55">
      <c r="A81" s="111"/>
      <c r="B81" s="13">
        <v>76</v>
      </c>
      <c r="C81" s="14" t="s">
        <v>141</v>
      </c>
      <c r="D81" s="14" t="s">
        <v>142</v>
      </c>
      <c r="E81" s="15" t="s">
        <v>85</v>
      </c>
      <c r="F81" s="14" t="s">
        <v>143</v>
      </c>
      <c r="G81" s="15" t="s">
        <v>18</v>
      </c>
      <c r="H81" s="30">
        <v>10</v>
      </c>
      <c r="I81" s="16" t="s">
        <v>144</v>
      </c>
      <c r="J81" s="47">
        <v>7.71</v>
      </c>
      <c r="K81" s="92"/>
      <c r="L81" s="37">
        <f t="shared" si="1"/>
        <v>0</v>
      </c>
    </row>
    <row r="82" spans="1:12" ht="28.55">
      <c r="A82" s="111"/>
      <c r="B82" s="18">
        <v>77</v>
      </c>
      <c r="C82" s="58" t="s">
        <v>145</v>
      </c>
      <c r="D82" s="14" t="s">
        <v>146</v>
      </c>
      <c r="E82" s="59" t="s">
        <v>147</v>
      </c>
      <c r="F82" s="14" t="s">
        <v>148</v>
      </c>
      <c r="G82" s="59" t="s">
        <v>18</v>
      </c>
      <c r="H82" s="16">
        <v>100</v>
      </c>
      <c r="I82" s="16" t="s">
        <v>135</v>
      </c>
      <c r="J82" s="74">
        <v>2.42</v>
      </c>
      <c r="K82" s="53"/>
      <c r="L82" s="57">
        <f t="shared" si="1"/>
        <v>0</v>
      </c>
    </row>
    <row r="83" spans="1:12" ht="28.55">
      <c r="A83" s="111"/>
      <c r="B83" s="17">
        <v>78</v>
      </c>
      <c r="C83" s="58" t="s">
        <v>149</v>
      </c>
      <c r="D83" s="58" t="s">
        <v>150</v>
      </c>
      <c r="E83" s="15" t="s">
        <v>16</v>
      </c>
      <c r="F83" s="14" t="s">
        <v>151</v>
      </c>
      <c r="G83" s="15" t="s">
        <v>152</v>
      </c>
      <c r="H83" s="70">
        <v>50</v>
      </c>
      <c r="I83" s="70" t="s">
        <v>89</v>
      </c>
      <c r="J83" s="74">
        <v>24.15</v>
      </c>
      <c r="K83" s="75"/>
      <c r="L83" s="57">
        <f t="shared" si="1"/>
        <v>0</v>
      </c>
    </row>
    <row r="84" spans="1:12" customFormat="1">
      <c r="A84" s="111"/>
      <c r="B84" s="17">
        <v>79</v>
      </c>
      <c r="C84" s="14" t="s">
        <v>155</v>
      </c>
      <c r="D84" s="14" t="s">
        <v>154</v>
      </c>
      <c r="E84" s="22" t="s">
        <v>85</v>
      </c>
      <c r="F84" s="21" t="s">
        <v>114</v>
      </c>
      <c r="G84" s="22" t="s">
        <v>131</v>
      </c>
      <c r="H84" s="30">
        <v>400</v>
      </c>
      <c r="I84" s="16" t="s">
        <v>89</v>
      </c>
      <c r="J84" s="47">
        <v>5.64</v>
      </c>
      <c r="K84" s="92"/>
      <c r="L84" s="37">
        <f t="shared" si="1"/>
        <v>0</v>
      </c>
    </row>
    <row r="85" spans="1:12" customFormat="1" ht="28.55">
      <c r="A85" s="111"/>
      <c r="B85" s="13">
        <v>80</v>
      </c>
      <c r="C85" s="14" t="s">
        <v>158</v>
      </c>
      <c r="D85" s="14" t="s">
        <v>159</v>
      </c>
      <c r="E85" s="15" t="s">
        <v>85</v>
      </c>
      <c r="F85" s="14" t="s">
        <v>160</v>
      </c>
      <c r="G85" s="15" t="s">
        <v>131</v>
      </c>
      <c r="H85" s="30">
        <v>10</v>
      </c>
      <c r="I85" s="16" t="s">
        <v>89</v>
      </c>
      <c r="J85" s="47">
        <v>51.75</v>
      </c>
      <c r="K85" s="92"/>
      <c r="L85" s="37">
        <f t="shared" si="1"/>
        <v>0</v>
      </c>
    </row>
    <row r="86" spans="1:12" customFormat="1">
      <c r="A86" s="111"/>
      <c r="B86" s="17">
        <v>81</v>
      </c>
      <c r="C86" s="58" t="s">
        <v>157</v>
      </c>
      <c r="D86" s="58" t="s">
        <v>154</v>
      </c>
      <c r="E86" s="20" t="s">
        <v>85</v>
      </c>
      <c r="F86" s="19" t="s">
        <v>114</v>
      </c>
      <c r="G86" s="20" t="s">
        <v>131</v>
      </c>
      <c r="H86" s="31">
        <v>50</v>
      </c>
      <c r="I86" s="61" t="s">
        <v>89</v>
      </c>
      <c r="J86" s="48">
        <v>8.0500000000000007</v>
      </c>
      <c r="K86" s="94"/>
      <c r="L86" s="38">
        <f t="shared" si="1"/>
        <v>0</v>
      </c>
    </row>
    <row r="87" spans="1:12">
      <c r="A87" s="111"/>
      <c r="B87" s="9">
        <v>82</v>
      </c>
      <c r="C87" s="10" t="s">
        <v>153</v>
      </c>
      <c r="D87" s="10" t="s">
        <v>154</v>
      </c>
      <c r="E87" s="22" t="s">
        <v>85</v>
      </c>
      <c r="F87" s="21" t="s">
        <v>114</v>
      </c>
      <c r="G87" s="22" t="s">
        <v>131</v>
      </c>
      <c r="H87" s="24">
        <v>30</v>
      </c>
      <c r="I87" s="12" t="s">
        <v>89</v>
      </c>
      <c r="J87" s="49">
        <v>17.25</v>
      </c>
      <c r="K87" s="54"/>
      <c r="L87" s="39">
        <f t="shared" si="1"/>
        <v>0</v>
      </c>
    </row>
    <row r="88" spans="1:12">
      <c r="A88" s="111"/>
      <c r="B88" s="13">
        <v>83</v>
      </c>
      <c r="C88" s="58" t="s">
        <v>156</v>
      </c>
      <c r="D88" s="58" t="s">
        <v>154</v>
      </c>
      <c r="E88" s="59" t="s">
        <v>85</v>
      </c>
      <c r="F88" s="58" t="s">
        <v>114</v>
      </c>
      <c r="G88" s="15" t="s">
        <v>131</v>
      </c>
      <c r="H88" s="61">
        <v>50</v>
      </c>
      <c r="I88" s="61" t="s">
        <v>89</v>
      </c>
      <c r="J88" s="74">
        <v>23</v>
      </c>
      <c r="K88" s="77"/>
      <c r="L88" s="37">
        <f t="shared" si="1"/>
        <v>0</v>
      </c>
    </row>
    <row r="89" spans="1:12">
      <c r="A89" s="111"/>
      <c r="B89" s="17">
        <v>84</v>
      </c>
      <c r="C89" s="28" t="s">
        <v>161</v>
      </c>
      <c r="D89" s="28" t="s">
        <v>162</v>
      </c>
      <c r="E89" s="80" t="s">
        <v>115</v>
      </c>
      <c r="F89" s="28" t="s">
        <v>255</v>
      </c>
      <c r="G89" s="29" t="s">
        <v>131</v>
      </c>
      <c r="H89" s="27">
        <v>30</v>
      </c>
      <c r="I89" s="27" t="s">
        <v>89</v>
      </c>
      <c r="J89" s="74">
        <v>40.25</v>
      </c>
      <c r="K89" s="91"/>
      <c r="L89" s="37">
        <f>IF(K89&gt;J89,"ERROR:el precio unitario ofertado no puede ser mayor que el precio unitario máximo",K89*H89)</f>
        <v>0</v>
      </c>
    </row>
    <row r="90" spans="1:12">
      <c r="A90" s="112"/>
      <c r="B90" s="25">
        <v>85</v>
      </c>
      <c r="C90" s="19" t="s">
        <v>180</v>
      </c>
      <c r="D90" s="64" t="s">
        <v>181</v>
      </c>
      <c r="E90" s="20" t="s">
        <v>115</v>
      </c>
      <c r="F90" s="58" t="s">
        <v>181</v>
      </c>
      <c r="G90" s="20" t="s">
        <v>131</v>
      </c>
      <c r="H90" s="23">
        <v>50</v>
      </c>
      <c r="I90" s="70" t="s">
        <v>89</v>
      </c>
      <c r="J90" s="50">
        <v>5.18</v>
      </c>
      <c r="K90" s="55"/>
      <c r="L90" s="73">
        <f t="shared" si="1"/>
        <v>0</v>
      </c>
    </row>
    <row r="91" spans="1:12">
      <c r="A91" s="113" t="s">
        <v>276</v>
      </c>
      <c r="B91" s="9">
        <v>86</v>
      </c>
      <c r="C91" s="64" t="s">
        <v>165</v>
      </c>
      <c r="D91" s="10" t="s">
        <v>166</v>
      </c>
      <c r="E91" s="78" t="s">
        <v>115</v>
      </c>
      <c r="F91" s="10" t="s">
        <v>166</v>
      </c>
      <c r="G91" s="65" t="s">
        <v>131</v>
      </c>
      <c r="H91" s="70">
        <v>30</v>
      </c>
      <c r="I91" s="66" t="s">
        <v>89</v>
      </c>
      <c r="J91" s="90">
        <v>25.3</v>
      </c>
      <c r="K91" s="52"/>
      <c r="L91" s="67">
        <f t="shared" si="1"/>
        <v>0</v>
      </c>
    </row>
    <row r="92" spans="1:12">
      <c r="A92" s="114"/>
      <c r="B92" s="13">
        <v>87</v>
      </c>
      <c r="C92" s="14" t="s">
        <v>189</v>
      </c>
      <c r="D92" s="14" t="s">
        <v>190</v>
      </c>
      <c r="E92" s="15" t="s">
        <v>115</v>
      </c>
      <c r="F92" s="21" t="s">
        <v>190</v>
      </c>
      <c r="G92" s="15" t="s">
        <v>131</v>
      </c>
      <c r="H92" s="16">
        <v>5</v>
      </c>
      <c r="I92" s="16" t="s">
        <v>89</v>
      </c>
      <c r="J92" s="46">
        <v>109.77</v>
      </c>
      <c r="K92" s="53"/>
      <c r="L92" s="37">
        <f t="shared" si="1"/>
        <v>0</v>
      </c>
    </row>
    <row r="93" spans="1:12" ht="28.55">
      <c r="A93" s="115"/>
      <c r="B93" s="25">
        <v>88</v>
      </c>
      <c r="C93" s="58" t="s">
        <v>256</v>
      </c>
      <c r="D93" s="58" t="s">
        <v>257</v>
      </c>
      <c r="E93" s="15" t="s">
        <v>115</v>
      </c>
      <c r="F93" s="58" t="s">
        <v>258</v>
      </c>
      <c r="G93" s="20" t="s">
        <v>131</v>
      </c>
      <c r="H93" s="23">
        <v>1</v>
      </c>
      <c r="I93" s="23" t="s">
        <v>19</v>
      </c>
      <c r="J93" s="74">
        <v>333.67</v>
      </c>
      <c r="K93" s="55"/>
      <c r="L93" s="38">
        <f t="shared" si="1"/>
        <v>0</v>
      </c>
    </row>
    <row r="94" spans="1:12" ht="42.8">
      <c r="A94" s="113" t="s">
        <v>277</v>
      </c>
      <c r="B94" s="63">
        <v>89</v>
      </c>
      <c r="C94" s="105" t="s">
        <v>176</v>
      </c>
      <c r="D94" s="105" t="s">
        <v>177</v>
      </c>
      <c r="E94" s="106" t="s">
        <v>115</v>
      </c>
      <c r="F94" s="105" t="s">
        <v>177</v>
      </c>
      <c r="G94" s="107" t="s">
        <v>131</v>
      </c>
      <c r="H94" s="108">
        <v>1</v>
      </c>
      <c r="I94" s="108" t="s">
        <v>89</v>
      </c>
      <c r="J94" s="45">
        <v>25.42</v>
      </c>
      <c r="K94" s="54"/>
      <c r="L94" s="39">
        <f t="shared" si="1"/>
        <v>0</v>
      </c>
    </row>
    <row r="95" spans="1:12" ht="28.55">
      <c r="A95" s="114"/>
      <c r="B95" s="17">
        <v>90</v>
      </c>
      <c r="C95" s="28" t="s">
        <v>178</v>
      </c>
      <c r="D95" s="28" t="s">
        <v>179</v>
      </c>
      <c r="E95" s="29" t="s">
        <v>115</v>
      </c>
      <c r="F95" s="28" t="s">
        <v>179</v>
      </c>
      <c r="G95" s="29" t="s">
        <v>131</v>
      </c>
      <c r="H95" s="27">
        <v>5</v>
      </c>
      <c r="I95" s="27" t="s">
        <v>89</v>
      </c>
      <c r="J95" s="46">
        <v>35.770000000000003</v>
      </c>
      <c r="K95" s="53"/>
      <c r="L95" s="37">
        <f t="shared" si="1"/>
        <v>0</v>
      </c>
    </row>
    <row r="96" spans="1:12" ht="99.85">
      <c r="A96" s="114"/>
      <c r="B96" s="13">
        <v>91</v>
      </c>
      <c r="C96" s="28" t="s">
        <v>259</v>
      </c>
      <c r="D96" s="28" t="s">
        <v>260</v>
      </c>
      <c r="E96" s="15" t="s">
        <v>115</v>
      </c>
      <c r="F96" s="28" t="s">
        <v>261</v>
      </c>
      <c r="G96" s="29" t="s">
        <v>205</v>
      </c>
      <c r="H96" s="27">
        <v>5</v>
      </c>
      <c r="I96" s="27" t="s">
        <v>19</v>
      </c>
      <c r="J96" s="46">
        <v>178.25</v>
      </c>
      <c r="K96" s="53"/>
      <c r="L96" s="37">
        <f t="shared" si="1"/>
        <v>0</v>
      </c>
    </row>
    <row r="97" spans="1:12" ht="85.6">
      <c r="A97" s="114"/>
      <c r="B97" s="17">
        <v>92</v>
      </c>
      <c r="C97" s="28" t="s">
        <v>262</v>
      </c>
      <c r="D97" s="83" t="s">
        <v>263</v>
      </c>
      <c r="E97" s="15" t="s">
        <v>115</v>
      </c>
      <c r="F97" s="83" t="s">
        <v>264</v>
      </c>
      <c r="G97" s="80" t="s">
        <v>131</v>
      </c>
      <c r="H97" s="81">
        <v>1</v>
      </c>
      <c r="I97" s="81" t="s">
        <v>89</v>
      </c>
      <c r="J97" s="74">
        <v>75.33</v>
      </c>
      <c r="K97" s="53"/>
      <c r="L97" s="37">
        <f t="shared" si="1"/>
        <v>0</v>
      </c>
    </row>
    <row r="98" spans="1:12">
      <c r="A98" s="114"/>
      <c r="B98" s="17">
        <v>93</v>
      </c>
      <c r="C98" s="79" t="s">
        <v>184</v>
      </c>
      <c r="D98" s="28" t="s">
        <v>185</v>
      </c>
      <c r="E98" s="29" t="s">
        <v>115</v>
      </c>
      <c r="F98" s="28" t="s">
        <v>185</v>
      </c>
      <c r="G98" s="29" t="s">
        <v>131</v>
      </c>
      <c r="H98" s="27">
        <v>10</v>
      </c>
      <c r="I98" s="27" t="s">
        <v>89</v>
      </c>
      <c r="J98" s="46">
        <v>48.98</v>
      </c>
      <c r="K98" s="54"/>
      <c r="L98" s="39">
        <f t="shared" si="1"/>
        <v>0</v>
      </c>
    </row>
    <row r="99" spans="1:12">
      <c r="A99" s="114"/>
      <c r="B99" s="13">
        <v>94</v>
      </c>
      <c r="C99" s="28" t="s">
        <v>265</v>
      </c>
      <c r="D99" s="28" t="s">
        <v>266</v>
      </c>
      <c r="E99" s="29"/>
      <c r="F99" s="28" t="s">
        <v>266</v>
      </c>
      <c r="G99" s="29" t="s">
        <v>131</v>
      </c>
      <c r="H99" s="27">
        <v>100</v>
      </c>
      <c r="I99" s="27" t="s">
        <v>19</v>
      </c>
      <c r="J99" s="46">
        <v>34.619999999999997</v>
      </c>
      <c r="K99" s="53"/>
      <c r="L99" s="37">
        <f t="shared" si="1"/>
        <v>0</v>
      </c>
    </row>
    <row r="100" spans="1:12" ht="28.55">
      <c r="A100" s="114"/>
      <c r="B100" s="17">
        <v>95</v>
      </c>
      <c r="C100" s="83" t="s">
        <v>267</v>
      </c>
      <c r="D100" s="83" t="s">
        <v>268</v>
      </c>
      <c r="E100" s="15" t="s">
        <v>115</v>
      </c>
      <c r="F100" s="83" t="s">
        <v>268</v>
      </c>
      <c r="G100" s="80" t="s">
        <v>131</v>
      </c>
      <c r="H100" s="82">
        <v>1</v>
      </c>
      <c r="I100" s="82" t="s">
        <v>19</v>
      </c>
      <c r="J100" s="50">
        <v>25.7</v>
      </c>
      <c r="K100" s="55"/>
      <c r="L100" s="57">
        <f t="shared" si="1"/>
        <v>0</v>
      </c>
    </row>
    <row r="101" spans="1:12" customFormat="1">
      <c r="A101" s="114"/>
      <c r="B101" s="9">
        <v>96</v>
      </c>
      <c r="C101" s="10" t="s">
        <v>269</v>
      </c>
      <c r="D101" s="10" t="s">
        <v>270</v>
      </c>
      <c r="E101" s="15" t="s">
        <v>115</v>
      </c>
      <c r="F101" s="10" t="s">
        <v>270</v>
      </c>
      <c r="G101" s="11" t="s">
        <v>131</v>
      </c>
      <c r="H101" s="76">
        <v>10</v>
      </c>
      <c r="I101" s="24" t="s">
        <v>19</v>
      </c>
      <c r="J101" s="84">
        <v>35.880000000000003</v>
      </c>
      <c r="K101" s="95"/>
      <c r="L101" s="36">
        <f t="shared" si="1"/>
        <v>0</v>
      </c>
    </row>
    <row r="102" spans="1:12" customFormat="1" ht="42.8">
      <c r="A102" s="114"/>
      <c r="B102" s="13">
        <v>97</v>
      </c>
      <c r="C102" s="14" t="s">
        <v>271</v>
      </c>
      <c r="D102" s="14" t="s">
        <v>272</v>
      </c>
      <c r="E102" s="15" t="s">
        <v>115</v>
      </c>
      <c r="F102" s="14" t="s">
        <v>272</v>
      </c>
      <c r="G102" s="15" t="s">
        <v>131</v>
      </c>
      <c r="H102" s="30">
        <v>1</v>
      </c>
      <c r="I102" s="16" t="s">
        <v>89</v>
      </c>
      <c r="J102" s="47">
        <v>109.83</v>
      </c>
      <c r="K102" s="92"/>
      <c r="L102" s="37">
        <f t="shared" si="1"/>
        <v>0</v>
      </c>
    </row>
    <row r="103" spans="1:12" customFormat="1" ht="85.6">
      <c r="A103" s="114"/>
      <c r="B103" s="17">
        <v>98</v>
      </c>
      <c r="C103" s="58" t="s">
        <v>283</v>
      </c>
      <c r="D103" s="14" t="s">
        <v>273</v>
      </c>
      <c r="E103" s="15" t="s">
        <v>115</v>
      </c>
      <c r="F103" s="58" t="s">
        <v>274</v>
      </c>
      <c r="G103" s="59" t="s">
        <v>131</v>
      </c>
      <c r="H103" s="60">
        <v>1</v>
      </c>
      <c r="I103" s="61" t="s">
        <v>89</v>
      </c>
      <c r="J103" s="62">
        <v>126.62</v>
      </c>
      <c r="K103" s="93"/>
      <c r="L103" s="57">
        <f t="shared" si="1"/>
        <v>0</v>
      </c>
    </row>
    <row r="104" spans="1:12" ht="28.55">
      <c r="A104" s="114"/>
      <c r="B104" s="13">
        <v>99</v>
      </c>
      <c r="C104" s="14" t="s">
        <v>199</v>
      </c>
      <c r="D104" s="21" t="s">
        <v>200</v>
      </c>
      <c r="E104" s="15" t="s">
        <v>115</v>
      </c>
      <c r="F104" s="14" t="s">
        <v>200</v>
      </c>
      <c r="G104" s="15" t="s">
        <v>18</v>
      </c>
      <c r="H104" s="16">
        <v>20</v>
      </c>
      <c r="I104" s="16" t="s">
        <v>19</v>
      </c>
      <c r="J104" s="46">
        <v>15.53</v>
      </c>
      <c r="K104" s="53"/>
      <c r="L104" s="37">
        <f t="shared" si="1"/>
        <v>0</v>
      </c>
    </row>
    <row r="105" spans="1:12" ht="28.55">
      <c r="A105" s="115"/>
      <c r="B105" s="18">
        <v>100</v>
      </c>
      <c r="C105" s="85" t="s">
        <v>163</v>
      </c>
      <c r="D105" s="85" t="s">
        <v>163</v>
      </c>
      <c r="E105" s="86" t="s">
        <v>115</v>
      </c>
      <c r="F105" s="85" t="s">
        <v>164</v>
      </c>
      <c r="G105" s="86" t="s">
        <v>131</v>
      </c>
      <c r="H105" s="87">
        <v>2</v>
      </c>
      <c r="I105" s="87" t="s">
        <v>89</v>
      </c>
      <c r="J105" s="88">
        <v>17.25</v>
      </c>
      <c r="K105" s="89"/>
      <c r="L105" s="37">
        <f t="shared" si="1"/>
        <v>0</v>
      </c>
    </row>
    <row r="106" spans="1:12" ht="15.8" customHeight="1">
      <c r="A106" s="116" t="s">
        <v>278</v>
      </c>
      <c r="B106" s="116"/>
      <c r="C106" s="116"/>
      <c r="D106" s="116"/>
      <c r="E106" s="116"/>
      <c r="F106" s="116"/>
      <c r="G106" s="116"/>
      <c r="H106" s="116"/>
      <c r="I106" s="116"/>
      <c r="J106" s="116"/>
      <c r="K106" s="116"/>
      <c r="L106" s="56">
        <f>SUM(L6:L105)</f>
        <v>0</v>
      </c>
    </row>
    <row r="108" spans="1:12">
      <c r="C108" s="33"/>
    </row>
  </sheetData>
  <sheetProtection algorithmName="SHA-512" hashValue="wyNMYBijonJOmJtTN5L/XQFiPNpOpJ9GmRI2MmUj7l49KAFyJxV4WudM5J/aybHv+U4Pt8+PDnt4mWrAHjEzrA==" saltValue="VpwahI4d6xH2sPz00N0JlA==" spinCount="100000" sheet="1" objects="1" scenarios="1"/>
  <mergeCells count="11">
    <mergeCell ref="A78:A90"/>
    <mergeCell ref="A91:A93"/>
    <mergeCell ref="A94:A105"/>
    <mergeCell ref="A106:K106"/>
    <mergeCell ref="A3:D3"/>
    <mergeCell ref="A6:A44"/>
    <mergeCell ref="A45:A52"/>
    <mergeCell ref="A53:A64"/>
    <mergeCell ref="A65:A71"/>
    <mergeCell ref="A72:A75"/>
    <mergeCell ref="A76:A77"/>
  </mergeCells>
  <conditionalFormatting sqref="L1:L4 L107:L1048576 L7:L105">
    <cfRule type="cellIs" dxfId="3" priority="4" operator="equal">
      <formula>"ERROR:el precio unitario ofertado no puede ser mayor que el precio unitario máximo"</formula>
    </cfRule>
  </conditionalFormatting>
  <conditionalFormatting sqref="L5">
    <cfRule type="cellIs" dxfId="2" priority="3" operator="equal">
      <formula>"ERROR:el precio unitario ofertado no puede ser mayor que el precio unitario máximo"</formula>
    </cfRule>
  </conditionalFormatting>
  <conditionalFormatting sqref="L6">
    <cfRule type="cellIs" dxfId="1" priority="2" operator="equal">
      <formula>"ERROR:el precio unitario ofertado no puede ser mayor que el precio unitario máximo"</formula>
    </cfRule>
  </conditionalFormatting>
  <conditionalFormatting sqref="L106">
    <cfRule type="cellIs" dxfId="0" priority="1" operator="equal">
      <formula>"ERROR:el precio unitario ofertado no puede ser mayor que el precio unitario máximo"</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N20260037701</vt:lpstr>
    </vt:vector>
  </TitlesOfParts>
  <Company>MC-MUTUAL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cns08000</dc:creator>
  <cp:lastModifiedBy>DMS0002</cp:lastModifiedBy>
  <dcterms:created xsi:type="dcterms:W3CDTF">2023-04-17T10:45:24Z</dcterms:created>
  <dcterms:modified xsi:type="dcterms:W3CDTF">2026-06-22T08:21:31Z</dcterms:modified>
</cp:coreProperties>
</file>