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:\08307_CLINICA_SANTCUGAT\COMPARTIDOS\F-ADL-PROVEEDORES\CONTRATACION\8. LICITACIONS\1. LICITACIONES DE CLÍNICA\L. FIJADORES (N202500269)\"/>
    </mc:Choice>
  </mc:AlternateContent>
  <xr:revisionPtr revIDLastSave="0" documentId="13_ncr:1_{33DFE403-D0D3-4CEF-B424-3693169FF0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OFERTA ECONÓMICA (Lote 2)" sheetId="1" r:id="rId1"/>
    <sheet name="RELACIÓN MATERI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8" i="1" l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I112" i="1"/>
  <c r="G65" i="1" l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4" i="1"/>
  <c r="G115" i="1"/>
  <c r="G116" i="1"/>
  <c r="G117" i="1"/>
  <c r="G118" i="1"/>
  <c r="G119" i="1"/>
  <c r="G120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I137" i="1"/>
  <c r="I77" i="1"/>
  <c r="I78" i="1"/>
  <c r="I65" i="1"/>
  <c r="I66" i="1"/>
  <c r="I67" i="1"/>
  <c r="I68" i="1"/>
  <c r="I69" i="1"/>
  <c r="I70" i="1"/>
  <c r="I71" i="1"/>
  <c r="I73" i="1"/>
  <c r="I72" i="1"/>
  <c r="I74" i="1"/>
  <c r="I75" i="1"/>
  <c r="I76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4" i="1"/>
  <c r="I115" i="1"/>
  <c r="I116" i="1"/>
  <c r="I117" i="1"/>
  <c r="I118" i="1"/>
  <c r="I119" i="1"/>
  <c r="I120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8" i="1"/>
  <c r="I139" i="1"/>
  <c r="I140" i="1"/>
  <c r="I141" i="1"/>
  <c r="I142" i="1"/>
  <c r="I143" i="1"/>
  <c r="I144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G20" i="1"/>
  <c r="I20" i="1"/>
  <c r="G21" i="1"/>
  <c r="I21" i="1"/>
  <c r="G22" i="1"/>
  <c r="I22" i="1"/>
  <c r="G23" i="1"/>
  <c r="I23" i="1"/>
  <c r="G32" i="1"/>
  <c r="I32" i="1"/>
  <c r="G33" i="1"/>
  <c r="I33" i="1"/>
  <c r="G34" i="1"/>
  <c r="I34" i="1"/>
  <c r="G46" i="1"/>
  <c r="I46" i="1"/>
  <c r="G47" i="1"/>
  <c r="I47" i="1"/>
  <c r="G55" i="1"/>
  <c r="I55" i="1"/>
  <c r="G58" i="1"/>
  <c r="I58" i="1"/>
  <c r="G59" i="1"/>
  <c r="I59" i="1"/>
  <c r="G62" i="1"/>
  <c r="I62" i="1"/>
  <c r="G24" i="1"/>
  <c r="I24" i="1"/>
  <c r="G25" i="1"/>
  <c r="I25" i="1"/>
  <c r="G26" i="1"/>
  <c r="I26" i="1"/>
  <c r="G27" i="1"/>
  <c r="I27" i="1"/>
  <c r="G28" i="1"/>
  <c r="I28" i="1"/>
  <c r="G29" i="1"/>
  <c r="I29" i="1"/>
  <c r="G30" i="1"/>
  <c r="I30" i="1"/>
  <c r="G31" i="1"/>
  <c r="I31" i="1"/>
  <c r="G35" i="1"/>
  <c r="I35" i="1"/>
  <c r="G37" i="1"/>
  <c r="I37" i="1"/>
  <c r="G36" i="1"/>
  <c r="I36" i="1"/>
  <c r="G38" i="1"/>
  <c r="I38" i="1"/>
  <c r="G39" i="1"/>
  <c r="I39" i="1"/>
  <c r="G40" i="1"/>
  <c r="I40" i="1"/>
  <c r="G41" i="1"/>
  <c r="I41" i="1"/>
  <c r="G42" i="1"/>
  <c r="I42" i="1"/>
  <c r="G43" i="1"/>
  <c r="I43" i="1"/>
  <c r="G44" i="1"/>
  <c r="I44" i="1"/>
  <c r="G45" i="1"/>
  <c r="I45" i="1"/>
  <c r="G48" i="1"/>
  <c r="I48" i="1"/>
  <c r="G49" i="1"/>
  <c r="I49" i="1"/>
  <c r="G50" i="1"/>
  <c r="I50" i="1"/>
  <c r="G51" i="1"/>
  <c r="I51" i="1"/>
  <c r="G52" i="1"/>
  <c r="I52" i="1"/>
  <c r="G53" i="1"/>
  <c r="I53" i="1"/>
  <c r="G54" i="1"/>
  <c r="I54" i="1"/>
  <c r="G56" i="1"/>
  <c r="I56" i="1"/>
  <c r="G57" i="1"/>
  <c r="I57" i="1"/>
  <c r="G60" i="1"/>
  <c r="I60" i="1"/>
  <c r="G61" i="1"/>
  <c r="I61" i="1"/>
  <c r="G63" i="1"/>
  <c r="I63" i="1"/>
  <c r="G15" i="1"/>
  <c r="I15" i="1"/>
  <c r="G16" i="1"/>
  <c r="I16" i="1"/>
  <c r="G17" i="1"/>
  <c r="I17" i="1"/>
  <c r="G18" i="1"/>
  <c r="I18" i="1"/>
  <c r="G19" i="1"/>
  <c r="I19" i="1"/>
  <c r="I14" i="1"/>
  <c r="I208" i="1" s="1"/>
  <c r="G14" i="1"/>
  <c r="I204" i="1" l="1"/>
  <c r="I206" i="1" l="1"/>
</calcChain>
</file>

<file path=xl/sharedStrings.xml><?xml version="1.0" encoding="utf-8"?>
<sst xmlns="http://schemas.openxmlformats.org/spreadsheetml/2006/main" count="404" uniqueCount="369">
  <si>
    <t>Presupuesto base de licitación (Impuestos no incluidos)</t>
  </si>
  <si>
    <t>Ref.</t>
  </si>
  <si>
    <t xml:space="preserve">IDENTIFICACIÓN DE LA PRESTACIÓN </t>
  </si>
  <si>
    <t>Nº ESTIMADO DE UNIDADES PERÍODO  CONTRATO                   (2 AÑOS)</t>
  </si>
  <si>
    <t>PRECIO MÁXIMO (sin IVA, en su caso, IGIC o IPSI)</t>
  </si>
  <si>
    <t>PRECIO UNITARIO OFERTADO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</si>
  <si>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</si>
  <si>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</si>
  <si>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</si>
  <si>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>TOTAL OFERTA ECONÓMICA (IVA NO INCLUIDO)</t>
  </si>
  <si>
    <t>IVA</t>
  </si>
  <si>
    <t>TOTAL OFERTA ECONÓMICA (IVA INCLUIDO)</t>
  </si>
  <si>
    <t xml:space="preserve">El licitador deberá completar las columnas  Precio unitario ofertado sin IVA e IVA aplicado </t>
  </si>
  <si>
    <t>En el caso de introducir un precio menor o igual a 0 aparecerá en la casilla Total el aviso de “ Precio ofertado de cero”)</t>
  </si>
  <si>
    <t>El precio no podrá ser superior al Importe máximo unitario de licitación (en caso de introducir un precio superior aparecerá el aviso “Precio ofertado superior al máximo permitido”)</t>
  </si>
  <si>
    <t>Se deberá listar todos los productos ofertados: todas las tallas, medidas, diámetros, etc. de cada producto, con sus respectivas referencias y, nuevamente, el precio ofertado, con y sin IVA.</t>
  </si>
  <si>
    <t>RELACIÓN MATERIAL</t>
  </si>
  <si>
    <t xml:space="preserve">Empresa: </t>
  </si>
  <si>
    <t>Lote/Número</t>
  </si>
  <si>
    <t>Referencia</t>
  </si>
  <si>
    <t>Nombre comercial</t>
  </si>
  <si>
    <t>Descripción</t>
  </si>
  <si>
    <t xml:space="preserve">Precio (sin IVA) </t>
  </si>
  <si>
    <t>IVA aplicado</t>
  </si>
  <si>
    <t xml:space="preserve">Precio (con IVA) </t>
  </si>
  <si>
    <t>Añadir tantas líneas como sean necesarias</t>
  </si>
  <si>
    <t>1.1</t>
  </si>
  <si>
    <t>1.2</t>
  </si>
  <si>
    <t>1.3</t>
  </si>
  <si>
    <t>1.4</t>
  </si>
  <si>
    <t>1.5</t>
  </si>
  <si>
    <t>1.6</t>
  </si>
  <si>
    <t>PESTAÑA RELACIÓN MATERIAL</t>
  </si>
  <si>
    <r>
  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MATERIAL E IMPLANTES QUIRÚRGICOS PARA LA FIJACIÓN EXTERNA DE FRACTURAS PARA LAS CLÍNICAS MC MUTUAL EN BARCELONA Y MADRID, con número de expediente </t>
    </r>
    <r>
      <rPr>
        <sz val="10"/>
        <rFont val="Arial"/>
        <family val="2"/>
      </rPr>
      <t>N202500269,</t>
    </r>
    <r>
      <rPr>
        <sz val="10"/>
        <color indexed="8"/>
        <rFont val="Arial"/>
        <family val="2"/>
      </rPr>
      <t xml:space="preserve">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  </r>
  </si>
  <si>
    <t>Cab. multitornillo doble grande</t>
  </si>
  <si>
    <t>Cabezal para tornillo de 8 mm tl</t>
  </si>
  <si>
    <t>Orthofix Truelok kit de patín</t>
  </si>
  <si>
    <t>Truelok - arandelas angulables, par</t>
  </si>
  <si>
    <t>Truelok - bisagra multiplanar</t>
  </si>
  <si>
    <t>Truelok - tope de goma para aguja (rojo) - tope de goma para tornillo (gris)</t>
  </si>
  <si>
    <t>Truelok - tuerca hexagonal, 10 mm</t>
  </si>
  <si>
    <t>TL Hex - arco de pie, diámetro 120 mm a 220 mm, modular, estéril</t>
  </si>
  <si>
    <t>TL Hex - aro 3/8, diámetro 100 mm a 120 mm modular</t>
  </si>
  <si>
    <t>TL Hex - aro completo, diámetro 100 mm a 220 mm</t>
  </si>
  <si>
    <t>Truelok - poste de 1 orificio a 5 orificios</t>
  </si>
  <si>
    <t>Truelok - soporte oblicuo</t>
  </si>
  <si>
    <t>Truelok - tuerca hexagonal de extensión, 10 mm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</si>
  <si>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</si>
  <si>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</si>
  <si>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</si>
  <si>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</si>
  <si>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</si>
  <si>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</si>
  <si>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</si>
  <si>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</si>
  <si>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</si>
  <si>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</si>
  <si>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</si>
  <si>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</si>
  <si>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</si>
  <si>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</si>
  <si>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</si>
  <si>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</si>
  <si>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</si>
  <si>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</si>
  <si>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</si>
  <si>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</si>
  <si>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</si>
  <si>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</si>
  <si>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</si>
  <si>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</si>
  <si>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</si>
  <si>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</si>
  <si>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</si>
  <si>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</si>
  <si>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</si>
  <si>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</si>
  <si>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</si>
  <si>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</si>
  <si>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</si>
  <si>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</si>
  <si>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</si>
  <si>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</si>
  <si>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</si>
  <si>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</si>
  <si>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</si>
  <si>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</si>
  <si>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</si>
  <si>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</si>
  <si>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</si>
  <si>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</si>
  <si>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 xml:space="preserve">Fijación externa híbrida hexápodo tipo TSF® o equivalente. </t>
  </si>
  <si>
    <t>TL Hex - aro 3/8, diámetro 140 mm, a 200 mm modular</t>
  </si>
  <si>
    <t>Truelok - espaciador de 15 mm - espaciador de 30 mm</t>
  </si>
  <si>
    <t>Truelok - perno roscado de 12 mm a 20 mm</t>
  </si>
  <si>
    <t>Truelok - tornillo de unin de 1/4' y de 3/8'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</si>
  <si>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</si>
  <si>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</si>
  <si>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</si>
  <si>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</si>
  <si>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</si>
  <si>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</si>
  <si>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</si>
  <si>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</si>
  <si>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</si>
  <si>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</si>
  <si>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</si>
  <si>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</si>
  <si>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</si>
  <si>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</si>
  <si>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</si>
  <si>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</si>
  <si>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</si>
  <si>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</si>
  <si>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</si>
  <si>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</si>
  <si>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</si>
  <si>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</si>
  <si>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</si>
  <si>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</si>
  <si>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</si>
  <si>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</si>
  <si>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</si>
  <si>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</si>
  <si>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</si>
  <si>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</si>
  <si>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</si>
  <si>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</si>
  <si>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</si>
  <si>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</si>
  <si>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</si>
  <si>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</si>
  <si>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</si>
  <si>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</si>
  <si>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</si>
  <si>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</si>
  <si>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</si>
  <si>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</si>
  <si>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</si>
  <si>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</si>
  <si>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</si>
  <si>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</si>
  <si>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</si>
  <si>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Fijación externa monolateral tipo Xcaliber® o equivalente</t>
  </si>
  <si>
    <t>Xcaliber hibrido</t>
  </si>
  <si>
    <t>3.1</t>
  </si>
  <si>
    <t>3.2</t>
  </si>
  <si>
    <t>3.3</t>
  </si>
  <si>
    <t>3.4</t>
  </si>
  <si>
    <t>3.5</t>
  </si>
  <si>
    <t>3.6</t>
  </si>
  <si>
    <t>3.7</t>
  </si>
  <si>
    <t>Alargador minirrail corto (32,5 mm)</t>
  </si>
  <si>
    <t>Alargador minirrail largo (135,5 mm)</t>
  </si>
  <si>
    <t>Barra de alargamiento larga 12cm</t>
  </si>
  <si>
    <t>Fijador minirrail eje multiplanar</t>
  </si>
  <si>
    <t>Fijador minirrail artic. eje horizontal y eje vertical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</si>
  <si>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</si>
  <si>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</si>
  <si>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</si>
  <si>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</si>
  <si>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</si>
  <si>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</si>
  <si>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</si>
  <si>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</si>
  <si>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</si>
  <si>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</si>
  <si>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</si>
  <si>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</si>
  <si>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</si>
  <si>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</si>
  <si>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</si>
  <si>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</si>
  <si>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</si>
  <si>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</si>
  <si>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</si>
  <si>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</si>
  <si>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</si>
  <si>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</si>
  <si>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</si>
  <si>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LRS-ADV. cabezal metafisario</t>
  </si>
  <si>
    <t>LRS-ADV. cabezal t-garches</t>
  </si>
  <si>
    <t>LRS-ADV. cabezal multiplanar</t>
  </si>
  <si>
    <t>LRS-ADV. dyna-ring</t>
  </si>
  <si>
    <t>LRS-ADV. cabezal acopl. rotulaarticular</t>
  </si>
  <si>
    <t>Compresor/distractor 4cm y 8cm (conclicker)</t>
  </si>
  <si>
    <t>Tornillo Xcaliber 150/30 hidroxiapatita</t>
  </si>
  <si>
    <t>Tornillo Xcaliber 150/40 hidroxiapatita</t>
  </si>
  <si>
    <t>Tornillo Xcaliber 150/50 hidroxiapatita</t>
  </si>
  <si>
    <t>Tornillo Xcaliber 150/60 hidroxiapatita</t>
  </si>
  <si>
    <t>Tornillo Xcaliber 150/70 hidroxiapatita</t>
  </si>
  <si>
    <t>Tornillo Xcaliber 150/80 hidroxiapatita</t>
  </si>
  <si>
    <t>Tornillo Xcaliber 150/90 hidroxiapatita</t>
  </si>
  <si>
    <t>Tornillo Xcaliber 260/30 hidroxiapatita</t>
  </si>
  <si>
    <t>Tornillo Xcaliber 260/40 hidroxiapatita</t>
  </si>
  <si>
    <t>Tornillo Xcaliber 260/50 hidroxiapatita</t>
  </si>
  <si>
    <t>Tornillo Xcaliber 260/60 hidroxiapatita</t>
  </si>
  <si>
    <t>Tornillo Xcaliber 260/70 hidroxiapatita</t>
  </si>
  <si>
    <t>Tornillo Xcaliber 260/80 hidroxiapatita</t>
  </si>
  <si>
    <t>Tornillo Xcaliber 260/90 hidroxiapatita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</si>
  <si>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</si>
  <si>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</si>
  <si>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</si>
  <si>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</si>
  <si>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</si>
  <si>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</si>
  <si>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</si>
  <si>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</si>
  <si>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</si>
  <si>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</si>
  <si>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</si>
  <si>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</si>
  <si>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</si>
  <si>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</si>
  <si>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</si>
  <si>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</si>
  <si>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</si>
  <si>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</si>
  <si>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</si>
  <si>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</si>
  <si>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</si>
  <si>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</si>
  <si>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</si>
  <si>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</si>
  <si>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</si>
  <si>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</si>
  <si>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</si>
  <si>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</si>
  <si>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</si>
  <si>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</si>
  <si>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</si>
  <si>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</si>
  <si>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</si>
  <si>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</si>
  <si>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</si>
  <si>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</si>
  <si>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</si>
  <si>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</si>
  <si>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</si>
  <si>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</si>
  <si>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</si>
  <si>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LRS-ADV. cabezal recto  - LRS-ADV. cabezal orientable</t>
  </si>
  <si>
    <t>Fijación externa mono lateral para transporte óseo tipo LRS o equivalente</t>
  </si>
  <si>
    <t>Se deberá ofertar para todos los artículos incluidos en la tabla</t>
  </si>
  <si>
    <t>Truelok - arandela acanalada para fijación de agujas</t>
  </si>
  <si>
    <t>Fijación externa híbrida o circular tipo Ilizarov® o equivalente</t>
  </si>
  <si>
    <t>Truelok - bisagra canulada estándar</t>
  </si>
  <si>
    <t>Truelok - bisagra lateral con pletina de extensión</t>
  </si>
  <si>
    <t>Truelok - extensor telescópico para bisagra, long. 100 mm</t>
  </si>
  <si>
    <t>Truelok - tuerca de distracción con cabeza cuadrada, 10 mm</t>
  </si>
  <si>
    <t>Truelok plus arco de antepié 140 mm</t>
  </si>
  <si>
    <t>Truelok plus arco de antepié 160 mm</t>
  </si>
  <si>
    <t>Xcaliber articulado de tobillo sin c/d</t>
  </si>
  <si>
    <t>Al introducir el precio unitario ofertado y el IVA aplicado se multiplicará automáticamente por las unidades para la duración inicial del contrato y se calculará el Total de la Oferta con y sin IVA.</t>
  </si>
  <si>
    <t>Truelok - distractor lineal telescópico, long. 70 mm a 200 mm</t>
  </si>
  <si>
    <t>Galaxy TL-Hex poste conexión de 50mm a L. 100 mm ø 12 mm estéril</t>
  </si>
  <si>
    <t>Galaxy-barra diam. 12 mm L 400 mm</t>
  </si>
  <si>
    <t>Galaxy-cabezal grande</t>
  </si>
  <si>
    <t>TL-Hex - arco de pie, diámetro120mm a 220 mm, modular, estéril</t>
  </si>
  <si>
    <t>TL-Hex - aro 3/8, diámetro 100 mm a 120 mm, modular</t>
  </si>
  <si>
    <t>TL-Hex - aro 3/8, diámetro 140 mm a 200 mm  modular</t>
  </si>
  <si>
    <t>TL-Hex - aro 5/8, diámetro 100 mm a 200 mm, modular</t>
  </si>
  <si>
    <t>TL-Hex - aro 5/8, diámetro 220 mm (estéril) -TL-Hex - aro 5/8, diámetro 220 mm a 300 mm, modular, estéril</t>
  </si>
  <si>
    <t>TL-Hex - aro completo, diámetro 100 a 220 mm</t>
  </si>
  <si>
    <t>TL-Hex - kit de señalizadores de color y numeracion, dirección (6 pcs)</t>
  </si>
  <si>
    <t>Truelok - arco de pie de doble hilera, diámetro 150 a 200 mm</t>
  </si>
  <si>
    <t>Truelok - arco de pie, diámetro 100 mm a 150 mm</t>
  </si>
  <si>
    <t>Truelok - arco de pie, diámetro 160 mm a 200 mm</t>
  </si>
  <si>
    <t>Truelok - aro completo, diámetro 150 mm a 240 mm</t>
  </si>
  <si>
    <t>Truelok - aro completo, diámetro 80 mm a 140mm</t>
  </si>
  <si>
    <t>Truelok - aro de 5/8, diámetro 100 mm a 200mm</t>
  </si>
  <si>
    <t>Truelok - barra rapid strut corta media y larga  con ajuste rápido</t>
  </si>
  <si>
    <t>Truelok - barra roscada, long.200 mm a 400 mm</t>
  </si>
  <si>
    <t>Truelok - barra roscada, long.60 mm a 165 mm</t>
  </si>
  <si>
    <t>Truelok - cabezal de fijacióon de agujas - Truelok - cabezal universal para tornillo independiente</t>
  </si>
  <si>
    <t>Truelok - espaciador de 15 mm - Truelok - espaciador de 30 mm</t>
  </si>
  <si>
    <t>Truelok - extensión para arco de pie, 3 orificios</t>
  </si>
  <si>
    <t>Truelok - extensión para arco de pie, 5 orificios</t>
  </si>
  <si>
    <t>Truelok - medio aro, diámetro 220 mm a 240 mm</t>
  </si>
  <si>
    <t>Truelok - medio aro, diámetro 80 mm a 200 mm</t>
  </si>
  <si>
    <t>Truelok - soporte oblícuo</t>
  </si>
  <si>
    <t>Truelok - tope de goma para aguja (rojo) - Truelok - tope de goma para tornillo (gris)</t>
  </si>
  <si>
    <t>Truelok - tuerca de distracción cabeza cuadrada, 10 mm</t>
  </si>
  <si>
    <t>Fijación externa de minirrail para alargamiento tipo Orthofix de MBA o equivalente</t>
  </si>
  <si>
    <t>TL Hex - aro 5/8, diámetro 100 mm a 200  mm modular</t>
  </si>
  <si>
    <t>Truelok - arandela, espesor de 2 mm</t>
  </si>
  <si>
    <t>TL-Hex - aro completo, diámetro 220 mm a 300 mm estéril</t>
  </si>
  <si>
    <t>TL-Hex- aro 3/8 140 mm - TL-Hex aro 3/8 200 mm</t>
  </si>
  <si>
    <t>TL-Hex - aro 5/8 140 mm - TL-Hex aro 5/8 200 mm</t>
  </si>
  <si>
    <t>Truelok - arandela, espesor de2 mm</t>
  </si>
  <si>
    <t>Truelok - barras roscadas parabisagra, long. 60 mm a  150 mm</t>
  </si>
  <si>
    <t>Truelok - tornillo de unin de 1/4' - Truelok - tornillo de unin de3/8'</t>
  </si>
  <si>
    <t xml:space="preserve">TL Hex - aro 5/8, diámetro 220mm (estéril)aro 5/8, diámetro 220 mm a 300 mm, modular, estéril </t>
  </si>
  <si>
    <t>TL Hex - aro completo,  diámetro 220 mm a 300 mm estéril</t>
  </si>
  <si>
    <t>TL Hex - barra strut de conexion corta 92 mm-122 mm - TL Hex - barra strut de conexion larga - 158 mm-318 mm</t>
  </si>
  <si>
    <t>TL Hex - barra strut de conexion media 114 mm-184 mm - TL Hex - barra strut de conexión ultra corta - 45 mm-101 mm</t>
  </si>
  <si>
    <t>TL Hex - kit de señalizadores de direccion,  color y numeración (6 pcs)</t>
  </si>
  <si>
    <t>TL-Hex Aro 3/8 140 mm - TL-Hex Aro 3/8 200 mm</t>
  </si>
  <si>
    <t>TL-Hex Aro 5/8 140 mm - TL-Hex Aro 5/8 200 mm</t>
  </si>
  <si>
    <t>Truelok - arandela acanalada para fijacion de agujas</t>
  </si>
  <si>
    <t>Truelok - arco de pie de doblehilera, diámetro 150 mm a 200 mm</t>
  </si>
  <si>
    <t>Truelok - aro completo, diámetro 80 mm a 140 mm</t>
  </si>
  <si>
    <t>Truelok - aro de 5/8, diámetro 100 mm a 200 mm</t>
  </si>
  <si>
    <t>Truelok - barra rapid strut corta, media y larga  con ajuste rapido</t>
  </si>
  <si>
    <t>Truelok - barra roscada, long. 200 mm a 400 mm</t>
  </si>
  <si>
    <t>Truelok - barra roscada, long. 60 mm a 165 mm</t>
  </si>
  <si>
    <t>Truelok - barras roscadas para bisagra, long. 60 mm a 150 mm</t>
  </si>
  <si>
    <t>Truelok - cabezal de fijacion de agujas - Truelok - cabezal universal para tornillo independiente</t>
  </si>
  <si>
    <t>2.48</t>
  </si>
  <si>
    <t xml:space="preserve">Expediente N202500269: Contratación del Suministro de material e implantes quirúrgicos para la fijación externa de fracturas para las Clínicas MC Mutual en Barcelona y Madrid                                                                   (Lote 2: Fijadores externos para tratamiento de deformidades angulares, infecciones y defectos óseos) </t>
  </si>
  <si>
    <t xml:space="preserve">Expediente N202500269: Contratación del Suministro de material e implantes quirúrgicos para la fijación externa de fracturas para las Clínicas MC Mutual en Barcelona y Madrid                                                                                                                          (Lote 2: Fijadores externos para tratamiento de deformidades angulares, infecciones y defectos óseos) 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</si>
  <si>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</si>
  <si>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</si>
  <si>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</si>
  <si>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</si>
  <si>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</si>
  <si>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</si>
  <si>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</si>
  <si>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</si>
  <si>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</si>
  <si>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</si>
  <si>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</si>
  <si>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</si>
  <si>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</si>
  <si>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</si>
  <si>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Tornillo Xcaliber autoperforante150/30</t>
  </si>
  <si>
    <t>Tornillo Xcaliber autoperforante150/40</t>
  </si>
  <si>
    <t>Tornillo Xcaliber autoperforante150/50</t>
  </si>
  <si>
    <t>Tornillo Xcaliber autoperforante150/60</t>
  </si>
  <si>
    <t>Tornillo Xcaliber autoperforante150/70</t>
  </si>
  <si>
    <t>Tornillo Xcaliber autoperforante150/80</t>
  </si>
  <si>
    <t>Tornillo Xcaliber autoperforante150/90</t>
  </si>
  <si>
    <t>Tornillo Xcaliber autoperforante260/30</t>
  </si>
  <si>
    <t>Tornillo Xcaliber autoperforante260/40</t>
  </si>
  <si>
    <t>Tornillo Xcaliber autoperforante260/50</t>
  </si>
  <si>
    <t>Tornillo Xcaliber autoperforante260/60</t>
  </si>
  <si>
    <t>Tornillo Xcaliber autoperforante260/70</t>
  </si>
  <si>
    <t>Tornillo Xcaliber autoperforante260/80</t>
  </si>
  <si>
    <t>Tornillo Xcaliber autoperforante260/90</t>
  </si>
  <si>
    <t>LRS-ADV. cabezal micrometricobasculante</t>
  </si>
  <si>
    <t>LRS-ADV. cabezal de traslacion</t>
  </si>
  <si>
    <t>LRS-ADV. cabezal de traslacion-rotacion</t>
  </si>
  <si>
    <t>LRS-ADV. bisagra conexion arosheffield</t>
  </si>
  <si>
    <t>LRS-ADV. conexion para aro truelok</t>
  </si>
  <si>
    <t>Alargador minirrail estandar (57,5 mm)</t>
  </si>
  <si>
    <t>Barra de alargamiento estandar10 cm</t>
  </si>
  <si>
    <t>Barra de alargamiento corta 8cm</t>
  </si>
  <si>
    <t>Cabezal en t Alargador minirrail</t>
  </si>
  <si>
    <t>Tornillo mini 40/15 autoperf (2.5/2.0)</t>
  </si>
  <si>
    <t>Tornillo mini 45/20 autoperf (2.5/2.0)</t>
  </si>
  <si>
    <t>Tornillo mini 50/18 autoperf (3.0/2.5)</t>
  </si>
  <si>
    <t>Tornillo mini 60/20 autoperf (3.0/2.5)</t>
  </si>
  <si>
    <t>Tornillo mini 60/25 autoperf (3.0/2.5)</t>
  </si>
  <si>
    <t>Tornillo mini 60/30 autoperf (3.0/2.5)</t>
  </si>
  <si>
    <t>Tornillo mini 70/15 autoperf (3.0/2.5)</t>
  </si>
  <si>
    <t>Tornillo mini 70/20 autoperf (3.0/2.5)</t>
  </si>
  <si>
    <t>Tornillo mini 70/25 autoperf (3.0/2.5)</t>
  </si>
  <si>
    <t>Tornillo mini 70/30 autoperf (3.0/2.5)</t>
  </si>
  <si>
    <t>Tornillo mini 100/30 autoperf (3.0/2.5)</t>
  </si>
  <si>
    <t>Sistema fijacion fragmentos 2,2x20 a 2,2x55</t>
  </si>
  <si>
    <t>Sistema fijacion fragmentos 1,6x11 a 1,6x45</t>
  </si>
  <si>
    <t>Sistema fijacion fragmentos 1,2x7 a 1,2 x 21</t>
  </si>
  <si>
    <t xml:space="preserve">Kit completo Xcaliber metadiafisario - kit completo  Xcaliber articulado tobillo </t>
  </si>
  <si>
    <t>Xcaliber metadiafisario sin c/d</t>
  </si>
  <si>
    <t>Xcaliber compresor/distractor dinamico</t>
  </si>
  <si>
    <t>Xcaliber metadiafisario con c/d dinamico</t>
  </si>
  <si>
    <t>Xcaliber de tobillo con c/d dinamico</t>
  </si>
  <si>
    <t xml:space="preserve">Pines para todos los fijadores con y sin recubrimiento de hidroxiapatita </t>
  </si>
  <si>
    <t>LRS-ADV. rail 120mm radio-opaco a LRS-ADV. rail 400mm radio-opaco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</si>
</sst>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dd\.mm\.yy"/>
    <numFmt numFmtId="168" formatCode="#,##0.00\ [$€-1]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Arial"/>
      <family val="2"/>
    </font>
    <font>
      <sz val="8"/>
      <color theme="1"/>
      <name val="Arial"/>
      <family val="2"/>
    </font>
    <font>
      <b/>
      <u/>
      <sz val="12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10"/>
      <color rgb="FF000000"/>
      <name val="Calibri"/>
      <family val="2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name val="Calibri"/>
      <family val="2"/>
      <scheme val="minor"/>
    </font>
    <font>
      <b/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4" fillId="0" borderId="0" xfId="0" applyFont="1" applyProtection="1">
      <protection locked="0"/>
    </xf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165" fontId="9" fillId="0" borderId="0" xfId="0" applyNumberFormat="1" applyFont="1" applyAlignment="1">
      <alignment vertical="center"/>
    </xf>
    <xf numFmtId="165" fontId="9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/>
    <xf numFmtId="0" fontId="13" fillId="0" borderId="0" xfId="0" applyFont="1" applyProtection="1">
      <protection locked="0"/>
    </xf>
    <xf numFmtId="0" fontId="0" fillId="0" borderId="0" xfId="0" applyProtection="1">
      <protection locked="0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/>
    </xf>
    <xf numFmtId="8" fontId="14" fillId="0" borderId="11" xfId="0" applyNumberFormat="1" applyFont="1" applyBorder="1" applyAlignment="1">
      <alignment horizontal="center" vertical="center" wrapText="1"/>
    </xf>
    <xf numFmtId="44" fontId="14" fillId="3" borderId="11" xfId="1" applyFont="1" applyFill="1" applyBorder="1" applyAlignment="1" applyProtection="1">
      <alignment horizontal="center" vertical="center" wrapText="1"/>
      <protection locked="0"/>
    </xf>
    <xf numFmtId="44" fontId="14" fillId="0" borderId="11" xfId="1" applyFont="1" applyFill="1" applyBorder="1" applyAlignment="1" applyProtection="1">
      <alignment horizontal="center" vertical="center" wrapText="1"/>
    </xf>
    <xf numFmtId="9" fontId="14" fillId="3" borderId="11" xfId="2" applyFont="1" applyFill="1" applyBorder="1" applyAlignment="1" applyProtection="1">
      <alignment horizontal="center" vertical="center" wrapText="1"/>
      <protection locked="0"/>
    </xf>
    <xf numFmtId="165" fontId="15" fillId="4" borderId="15" xfId="0" applyNumberFormat="1" applyFont="1" applyFill="1" applyBorder="1" applyAlignment="1">
      <alignment horizontal="center" vertical="center"/>
    </xf>
    <xf numFmtId="44" fontId="0" fillId="0" borderId="0" xfId="0" applyNumberFormat="1" applyProtection="1">
      <protection locked="0"/>
    </xf>
    <xf numFmtId="9" fontId="3" fillId="0" borderId="0" xfId="0" applyNumberFormat="1" applyFont="1" applyProtection="1">
      <protection locked="0"/>
    </xf>
    <xf numFmtId="0" fontId="14" fillId="0" borderId="0" xfId="0" applyFont="1" applyAlignment="1">
      <alignment horizontal="center" vertical="center"/>
    </xf>
    <xf numFmtId="44" fontId="14" fillId="0" borderId="0" xfId="1" applyFont="1" applyFill="1" applyBorder="1" applyAlignment="1" applyProtection="1">
      <alignment horizontal="center" vertical="center" wrapText="1"/>
    </xf>
    <xf numFmtId="165" fontId="15" fillId="4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left" vertical="center"/>
    </xf>
    <xf numFmtId="8" fontId="14" fillId="0" borderId="0" xfId="0" applyNumberFormat="1" applyFont="1" applyAlignment="1">
      <alignment horizontal="center" vertical="center" wrapText="1"/>
    </xf>
    <xf numFmtId="8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8" fontId="11" fillId="0" borderId="0" xfId="0" applyNumberFormat="1" applyFont="1" applyAlignment="1">
      <alignment horizontal="center" vertical="center"/>
    </xf>
    <xf numFmtId="44" fontId="14" fillId="0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horizontal="justify" vertical="center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0" applyFont="1" applyAlignment="1">
      <alignment horizontal="left"/>
    </xf>
    <xf numFmtId="0" fontId="25" fillId="2" borderId="12" xfId="0" applyFont="1" applyFill="1" applyBorder="1" applyAlignment="1">
      <alignment horizontal="center" vertical="center" wrapText="1"/>
    </xf>
    <xf numFmtId="167" fontId="22" fillId="0" borderId="16" xfId="0" applyNumberFormat="1" applyFont="1" applyBorder="1" applyAlignment="1">
      <alignment vertical="center"/>
    </xf>
    <xf numFmtId="0" fontId="22" fillId="0" borderId="16" xfId="0" applyFont="1" applyBorder="1" applyAlignment="1">
      <alignment vertical="center"/>
    </xf>
    <xf numFmtId="168" fontId="22" fillId="0" borderId="16" xfId="0" applyNumberFormat="1" applyFont="1" applyBorder="1" applyAlignment="1">
      <alignment vertical="center"/>
    </xf>
    <xf numFmtId="9" fontId="22" fillId="0" borderId="16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5" fillId="0" borderId="0" xfId="0" applyFont="1" applyBorder="1" applyAlignment="1">
      <alignment vertical="center" wrapText="1"/>
    </xf>
    <xf numFmtId="0" fontId="22" fillId="0" borderId="0" xfId="0" applyFont="1" applyBorder="1"/>
    <xf numFmtId="0" fontId="0" fillId="0" borderId="0" xfId="0" applyBorder="1"/>
    <xf numFmtId="0" fontId="27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28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44" fontId="14" fillId="5" borderId="12" xfId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24" fillId="0" borderId="0" xfId="0" applyFont="1" applyAlignment="1">
      <alignment vertical="center"/>
    </xf>
    <xf numFmtId="0" fontId="5" fillId="0" borderId="0" xfId="0" applyFont="1" applyBorder="1" applyAlignment="1" applyProtection="1">
      <alignment vertical="center"/>
      <protection locked="0"/>
    </xf>
    <xf numFmtId="0" fontId="28" fillId="0" borderId="11" xfId="0" applyFont="1" applyBorder="1" applyAlignment="1">
      <alignment horizontal="center" vertical="center"/>
    </xf>
    <xf numFmtId="8" fontId="28" fillId="0" borderId="11" xfId="0" applyNumberFormat="1" applyFont="1" applyBorder="1" applyAlignment="1">
      <alignment horizontal="center" vertical="center" wrapText="1"/>
    </xf>
    <xf numFmtId="44" fontId="28" fillId="3" borderId="11" xfId="1" applyFont="1" applyFill="1" applyBorder="1" applyAlignment="1" applyProtection="1">
      <alignment horizontal="center" vertical="center" wrapText="1"/>
      <protection locked="0"/>
    </xf>
    <xf numFmtId="44" fontId="28" fillId="0" borderId="11" xfId="1" applyFont="1" applyFill="1" applyBorder="1" applyAlignment="1" applyProtection="1">
      <alignment horizontal="center" vertical="center" wrapText="1"/>
    </xf>
    <xf numFmtId="9" fontId="28" fillId="3" borderId="11" xfId="2" applyFont="1" applyFill="1" applyBorder="1" applyAlignment="1" applyProtection="1">
      <alignment horizontal="center" vertical="center" wrapText="1"/>
      <protection locked="0"/>
    </xf>
    <xf numFmtId="165" fontId="29" fillId="4" borderId="15" xfId="0" applyNumberFormat="1" applyFont="1" applyFill="1" applyBorder="1" applyAlignment="1">
      <alignment horizontal="center" vertical="center"/>
    </xf>
    <xf numFmtId="8" fontId="28" fillId="0" borderId="11" xfId="0" applyNumberFormat="1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14" xfId="0" applyFont="1" applyBorder="1" applyAlignment="1">
      <alignment horizontal="left" vertical="center"/>
    </xf>
    <xf numFmtId="0" fontId="30" fillId="0" borderId="11" xfId="0" applyFont="1" applyBorder="1" applyAlignment="1">
      <alignment horizontal="center" vertical="center"/>
    </xf>
    <xf numFmtId="8" fontId="30" fillId="0" borderId="11" xfId="0" applyNumberFormat="1" applyFont="1" applyBorder="1" applyAlignment="1">
      <alignment horizontal="center" vertical="center" wrapText="1"/>
    </xf>
    <xf numFmtId="44" fontId="30" fillId="3" borderId="11" xfId="1" applyFont="1" applyFill="1" applyBorder="1" applyAlignment="1" applyProtection="1">
      <alignment horizontal="center" vertical="center" wrapText="1"/>
      <protection locked="0"/>
    </xf>
    <xf numFmtId="44" fontId="30" fillId="0" borderId="11" xfId="1" applyFont="1" applyFill="1" applyBorder="1" applyAlignment="1" applyProtection="1">
      <alignment horizontal="center" vertical="center" wrapText="1"/>
    </xf>
    <xf numFmtId="165" fontId="31" fillId="4" borderId="15" xfId="0" applyNumberFormat="1" applyFont="1" applyFill="1" applyBorder="1" applyAlignment="1">
      <alignment horizontal="center" vertical="center"/>
    </xf>
    <xf numFmtId="44" fontId="13" fillId="0" borderId="0" xfId="0" applyNumberFormat="1" applyFont="1" applyProtection="1">
      <protection locked="0"/>
    </xf>
    <xf numFmtId="0" fontId="28" fillId="0" borderId="0" xfId="0" applyFont="1" applyBorder="1" applyAlignment="1">
      <alignment horizontal="center" vertical="center"/>
    </xf>
    <xf numFmtId="8" fontId="28" fillId="0" borderId="0" xfId="0" applyNumberFormat="1" applyFont="1" applyBorder="1" applyAlignment="1">
      <alignment horizontal="center" vertical="center" wrapText="1"/>
    </xf>
    <xf numFmtId="44" fontId="28" fillId="0" borderId="0" xfId="1" applyFont="1" applyFill="1" applyBorder="1" applyAlignment="1" applyProtection="1">
      <alignment horizontal="center" vertical="center" wrapText="1"/>
    </xf>
    <xf numFmtId="165" fontId="29" fillId="4" borderId="0" xfId="0" applyNumberFormat="1" applyFont="1" applyFill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17" xfId="0" applyFont="1" applyBorder="1" applyAlignment="1">
      <alignment horizontal="left" vertical="center"/>
    </xf>
    <xf numFmtId="8" fontId="28" fillId="0" borderId="8" xfId="0" applyNumberFormat="1" applyFont="1" applyBorder="1" applyAlignment="1">
      <alignment horizontal="center" vertical="center" wrapText="1"/>
    </xf>
    <xf numFmtId="44" fontId="28" fillId="3" borderId="8" xfId="1" applyFont="1" applyFill="1" applyBorder="1" applyAlignment="1" applyProtection="1">
      <alignment horizontal="center" vertical="center" wrapText="1"/>
      <protection locked="0"/>
    </xf>
    <xf numFmtId="44" fontId="28" fillId="0" borderId="8" xfId="1" applyFont="1" applyFill="1" applyBorder="1" applyAlignment="1" applyProtection="1">
      <alignment horizontal="center" vertical="center" wrapText="1"/>
    </xf>
    <xf numFmtId="165" fontId="29" fillId="4" borderId="18" xfId="0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2" xfId="0" applyFont="1" applyBorder="1" applyAlignment="1">
      <alignment horizontal="left" vertical="center"/>
    </xf>
    <xf numFmtId="8" fontId="28" fillId="0" borderId="3" xfId="0" applyNumberFormat="1" applyFont="1" applyBorder="1" applyAlignment="1">
      <alignment horizontal="center" vertical="center" wrapText="1"/>
    </xf>
    <xf numFmtId="44" fontId="28" fillId="3" borderId="3" xfId="1" applyFont="1" applyFill="1" applyBorder="1" applyAlignment="1" applyProtection="1">
      <alignment horizontal="center" vertical="center" wrapText="1"/>
      <protection locked="0"/>
    </xf>
    <xf numFmtId="44" fontId="28" fillId="0" borderId="3" xfId="1" applyFont="1" applyFill="1" applyBorder="1" applyAlignment="1" applyProtection="1">
      <alignment horizontal="center" vertical="center" wrapText="1"/>
    </xf>
    <xf numFmtId="165" fontId="29" fillId="4" borderId="13" xfId="0" applyNumberFormat="1" applyFont="1" applyFill="1" applyBorder="1" applyAlignment="1">
      <alignment horizontal="center" vertical="center"/>
    </xf>
    <xf numFmtId="0" fontId="28" fillId="0" borderId="12" xfId="0" applyFont="1" applyBorder="1" applyAlignment="1" applyProtection="1">
      <alignment horizontal="left" vertical="center"/>
    </xf>
    <xf numFmtId="0" fontId="28" fillId="0" borderId="0" xfId="0" applyFont="1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/>
      <protection locked="0"/>
    </xf>
    <xf numFmtId="44" fontId="28" fillId="0" borderId="0" xfId="1" applyFont="1" applyFill="1" applyBorder="1" applyAlignment="1" applyProtection="1">
      <alignment horizontal="center" vertical="center" wrapText="1"/>
      <protection locked="0"/>
    </xf>
    <xf numFmtId="9" fontId="28" fillId="0" borderId="0" xfId="2" applyFont="1" applyFill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>
      <alignment horizontal="left" vertical="center"/>
    </xf>
    <xf numFmtId="0" fontId="28" fillId="0" borderId="12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9"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203780</xdr:colOff>
      <xdr:row>219</xdr:row>
      <xdr:rowOff>76199</xdr:rowOff>
    </xdr:from>
    <xdr:ext cx="9645069" cy="609013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C107F615-6CF7-413F-8A33-C5FE3CE5CFBE}"/>
            </a:ext>
          </a:extLst>
        </xdr:cNvPr>
        <xdr:cNvSpPr txBox="1"/>
      </xdr:nvSpPr>
      <xdr:spPr>
        <a:xfrm flipH="1">
          <a:off x="1727780" y="16230599"/>
          <a:ext cx="9645069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ES" sz="1100" b="0">
              <a:solidFill>
                <a:sysClr val="windowText" lastClr="000000"/>
              </a:solidFill>
            </a:rPr>
            <a:t>El  importe resultante de la casilla </a:t>
          </a:r>
          <a:r>
            <a:rPr lang="es-ES" sz="1100" b="1">
              <a:solidFill>
                <a:sysClr val="windowText" lastClr="000000"/>
              </a:solidFill>
            </a:rPr>
            <a:t>“TOTAL OFERTA ECONÓMICA (IVA NO INCLUIDO)” </a:t>
          </a:r>
          <a:r>
            <a:rPr lang="es-ES" sz="1100" b="0">
              <a:solidFill>
                <a:sysClr val="windowText" lastClr="000000"/>
              </a:solidFill>
            </a:rPr>
            <a:t>de la presente tabla</a:t>
          </a:r>
          <a:r>
            <a:rPr lang="es-ES" sz="1100" b="1">
              <a:solidFill>
                <a:sysClr val="windowText" lastClr="000000"/>
              </a:solidFill>
            </a:rPr>
            <a:t>, se deberá corresponder con el importe ofertado introducido en el apartado "TOTAL</a:t>
          </a:r>
          <a:r>
            <a:rPr lang="es-ES" sz="1100" b="1" baseline="0">
              <a:solidFill>
                <a:sysClr val="windowText" lastClr="000000"/>
              </a:solidFill>
            </a:rPr>
            <a:t> SIN IVA" del </a:t>
          </a:r>
          <a:r>
            <a:rPr lang="es-ES" sz="1100" b="1">
              <a:solidFill>
                <a:sysClr val="windowText" lastClr="000000"/>
              </a:solidFill>
            </a:rPr>
            <a:t>"Formulario de Oferta Económica (SOBRE ELECTRÓNICO C)" del Pliego de Cláusulas Administrativas Particulares que se debe presentar rellenado, y con el importe a ofertar en la casilla Precio para ello del Portal de licitación electrónica de MC MUTUAL </a:t>
          </a:r>
          <a:r>
            <a:rPr lang="es-ES" sz="1100">
              <a:solidFill>
                <a:sysClr val="windowText" lastClr="000000"/>
              </a:solidFill>
            </a:rPr>
            <a:t>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72"/>
  <sheetViews>
    <sheetView tabSelected="1" zoomScaleNormal="100" workbookViewId="0">
      <selection activeCell="F14" sqref="F14"/>
    </sheetView>
  </sheetViews>
  <sheetFormatPr baseColWidth="10" defaultRowHeight="15" x14ac:dyDescent="0.25"/>
  <cols>
    <col min="1" max="1" width="7.85546875" style="28" customWidth="1"/>
    <col min="2" max="2" width="8.5703125" style="57" customWidth="1"/>
    <col min="3" max="3" width="119.85546875" style="28" customWidth="1"/>
    <col min="4" max="4" width="14" style="28" customWidth="1"/>
    <col min="5" max="7" width="11.42578125" style="28"/>
    <col min="8" max="8" width="12" style="28" customWidth="1"/>
    <col min="9" max="9" width="38.140625" style="28" customWidth="1"/>
    <col min="10" max="10" width="34.5703125" style="28" bestFit="1" customWidth="1"/>
    <col min="11" max="11" width="11.42578125" style="28"/>
    <col min="12" max="12" width="6.7109375" style="28" customWidth="1"/>
    <col min="13" max="257" width="11.42578125" style="28"/>
    <col min="258" max="258" width="8.5703125" style="28" customWidth="1"/>
    <col min="259" max="259" width="109.42578125" style="28" bestFit="1" customWidth="1"/>
    <col min="260" max="260" width="14" style="28" customWidth="1"/>
    <col min="261" max="263" width="11.42578125" style="28"/>
    <col min="264" max="264" width="12" style="28" customWidth="1"/>
    <col min="265" max="265" width="41.28515625" style="28" customWidth="1"/>
    <col min="266" max="266" width="34.5703125" style="28" bestFit="1" customWidth="1"/>
    <col min="267" max="267" width="11.42578125" style="28"/>
    <col min="268" max="268" width="6.7109375" style="28" customWidth="1"/>
    <col min="269" max="513" width="11.42578125" style="28"/>
    <col min="514" max="514" width="8.5703125" style="28" customWidth="1"/>
    <col min="515" max="515" width="109.42578125" style="28" bestFit="1" customWidth="1"/>
    <col min="516" max="516" width="14" style="28" customWidth="1"/>
    <col min="517" max="519" width="11.42578125" style="28"/>
    <col min="520" max="520" width="12" style="28" customWidth="1"/>
    <col min="521" max="521" width="41.28515625" style="28" customWidth="1"/>
    <col min="522" max="522" width="34.5703125" style="28" bestFit="1" customWidth="1"/>
    <col min="523" max="523" width="11.42578125" style="28"/>
    <col min="524" max="524" width="6.7109375" style="28" customWidth="1"/>
    <col min="525" max="769" width="11.42578125" style="28"/>
    <col min="770" max="770" width="8.5703125" style="28" customWidth="1"/>
    <col min="771" max="771" width="109.42578125" style="28" bestFit="1" customWidth="1"/>
    <col min="772" max="772" width="14" style="28" customWidth="1"/>
    <col min="773" max="775" width="11.42578125" style="28"/>
    <col min="776" max="776" width="12" style="28" customWidth="1"/>
    <col min="777" max="777" width="41.28515625" style="28" customWidth="1"/>
    <col min="778" max="778" width="34.5703125" style="28" bestFit="1" customWidth="1"/>
    <col min="779" max="779" width="11.42578125" style="28"/>
    <col min="780" max="780" width="6.7109375" style="28" customWidth="1"/>
    <col min="781" max="1025" width="11.42578125" style="28"/>
    <col min="1026" max="1026" width="8.5703125" style="28" customWidth="1"/>
    <col min="1027" max="1027" width="109.42578125" style="28" bestFit="1" customWidth="1"/>
    <col min="1028" max="1028" width="14" style="28" customWidth="1"/>
    <col min="1029" max="1031" width="11.42578125" style="28"/>
    <col min="1032" max="1032" width="12" style="28" customWidth="1"/>
    <col min="1033" max="1033" width="41.28515625" style="28" customWidth="1"/>
    <col min="1034" max="1034" width="34.5703125" style="28" bestFit="1" customWidth="1"/>
    <col min="1035" max="1035" width="11.42578125" style="28"/>
    <col min="1036" max="1036" width="6.7109375" style="28" customWidth="1"/>
    <col min="1037" max="1281" width="11.42578125" style="28"/>
    <col min="1282" max="1282" width="8.5703125" style="28" customWidth="1"/>
    <col min="1283" max="1283" width="109.42578125" style="28" bestFit="1" customWidth="1"/>
    <col min="1284" max="1284" width="14" style="28" customWidth="1"/>
    <col min="1285" max="1287" width="11.42578125" style="28"/>
    <col min="1288" max="1288" width="12" style="28" customWidth="1"/>
    <col min="1289" max="1289" width="41.28515625" style="28" customWidth="1"/>
    <col min="1290" max="1290" width="34.5703125" style="28" bestFit="1" customWidth="1"/>
    <col min="1291" max="1291" width="11.42578125" style="28"/>
    <col min="1292" max="1292" width="6.7109375" style="28" customWidth="1"/>
    <col min="1293" max="1537" width="11.42578125" style="28"/>
    <col min="1538" max="1538" width="8.5703125" style="28" customWidth="1"/>
    <col min="1539" max="1539" width="109.42578125" style="28" bestFit="1" customWidth="1"/>
    <col min="1540" max="1540" width="14" style="28" customWidth="1"/>
    <col min="1541" max="1543" width="11.42578125" style="28"/>
    <col min="1544" max="1544" width="12" style="28" customWidth="1"/>
    <col min="1545" max="1545" width="41.28515625" style="28" customWidth="1"/>
    <col min="1546" max="1546" width="34.5703125" style="28" bestFit="1" customWidth="1"/>
    <col min="1547" max="1547" width="11.42578125" style="28"/>
    <col min="1548" max="1548" width="6.7109375" style="28" customWidth="1"/>
    <col min="1549" max="1793" width="11.42578125" style="28"/>
    <col min="1794" max="1794" width="8.5703125" style="28" customWidth="1"/>
    <col min="1795" max="1795" width="109.42578125" style="28" bestFit="1" customWidth="1"/>
    <col min="1796" max="1796" width="14" style="28" customWidth="1"/>
    <col min="1797" max="1799" width="11.42578125" style="28"/>
    <col min="1800" max="1800" width="12" style="28" customWidth="1"/>
    <col min="1801" max="1801" width="41.28515625" style="28" customWidth="1"/>
    <col min="1802" max="1802" width="34.5703125" style="28" bestFit="1" customWidth="1"/>
    <col min="1803" max="1803" width="11.42578125" style="28"/>
    <col min="1804" max="1804" width="6.7109375" style="28" customWidth="1"/>
    <col min="1805" max="2049" width="11.42578125" style="28"/>
    <col min="2050" max="2050" width="8.5703125" style="28" customWidth="1"/>
    <col min="2051" max="2051" width="109.42578125" style="28" bestFit="1" customWidth="1"/>
    <col min="2052" max="2052" width="14" style="28" customWidth="1"/>
    <col min="2053" max="2055" width="11.42578125" style="28"/>
    <col min="2056" max="2056" width="12" style="28" customWidth="1"/>
    <col min="2057" max="2057" width="41.28515625" style="28" customWidth="1"/>
    <col min="2058" max="2058" width="34.5703125" style="28" bestFit="1" customWidth="1"/>
    <col min="2059" max="2059" width="11.42578125" style="28"/>
    <col min="2060" max="2060" width="6.7109375" style="28" customWidth="1"/>
    <col min="2061" max="2305" width="11.42578125" style="28"/>
    <col min="2306" max="2306" width="8.5703125" style="28" customWidth="1"/>
    <col min="2307" max="2307" width="109.42578125" style="28" bestFit="1" customWidth="1"/>
    <col min="2308" max="2308" width="14" style="28" customWidth="1"/>
    <col min="2309" max="2311" width="11.42578125" style="28"/>
    <col min="2312" max="2312" width="12" style="28" customWidth="1"/>
    <col min="2313" max="2313" width="41.28515625" style="28" customWidth="1"/>
    <col min="2314" max="2314" width="34.5703125" style="28" bestFit="1" customWidth="1"/>
    <col min="2315" max="2315" width="11.42578125" style="28"/>
    <col min="2316" max="2316" width="6.7109375" style="28" customWidth="1"/>
    <col min="2317" max="2561" width="11.42578125" style="28"/>
    <col min="2562" max="2562" width="8.5703125" style="28" customWidth="1"/>
    <col min="2563" max="2563" width="109.42578125" style="28" bestFit="1" customWidth="1"/>
    <col min="2564" max="2564" width="14" style="28" customWidth="1"/>
    <col min="2565" max="2567" width="11.42578125" style="28"/>
    <col min="2568" max="2568" width="12" style="28" customWidth="1"/>
    <col min="2569" max="2569" width="41.28515625" style="28" customWidth="1"/>
    <col min="2570" max="2570" width="34.5703125" style="28" bestFit="1" customWidth="1"/>
    <col min="2571" max="2571" width="11.42578125" style="28"/>
    <col min="2572" max="2572" width="6.7109375" style="28" customWidth="1"/>
    <col min="2573" max="2817" width="11.42578125" style="28"/>
    <col min="2818" max="2818" width="8.5703125" style="28" customWidth="1"/>
    <col min="2819" max="2819" width="109.42578125" style="28" bestFit="1" customWidth="1"/>
    <col min="2820" max="2820" width="14" style="28" customWidth="1"/>
    <col min="2821" max="2823" width="11.42578125" style="28"/>
    <col min="2824" max="2824" width="12" style="28" customWidth="1"/>
    <col min="2825" max="2825" width="41.28515625" style="28" customWidth="1"/>
    <col min="2826" max="2826" width="34.5703125" style="28" bestFit="1" customWidth="1"/>
    <col min="2827" max="2827" width="11.42578125" style="28"/>
    <col min="2828" max="2828" width="6.7109375" style="28" customWidth="1"/>
    <col min="2829" max="3073" width="11.42578125" style="28"/>
    <col min="3074" max="3074" width="8.5703125" style="28" customWidth="1"/>
    <col min="3075" max="3075" width="109.42578125" style="28" bestFit="1" customWidth="1"/>
    <col min="3076" max="3076" width="14" style="28" customWidth="1"/>
    <col min="3077" max="3079" width="11.42578125" style="28"/>
    <col min="3080" max="3080" width="12" style="28" customWidth="1"/>
    <col min="3081" max="3081" width="41.28515625" style="28" customWidth="1"/>
    <col min="3082" max="3082" width="34.5703125" style="28" bestFit="1" customWidth="1"/>
    <col min="3083" max="3083" width="11.42578125" style="28"/>
    <col min="3084" max="3084" width="6.7109375" style="28" customWidth="1"/>
    <col min="3085" max="3329" width="11.42578125" style="28"/>
    <col min="3330" max="3330" width="8.5703125" style="28" customWidth="1"/>
    <col min="3331" max="3331" width="109.42578125" style="28" bestFit="1" customWidth="1"/>
    <col min="3332" max="3332" width="14" style="28" customWidth="1"/>
    <col min="3333" max="3335" width="11.42578125" style="28"/>
    <col min="3336" max="3336" width="12" style="28" customWidth="1"/>
    <col min="3337" max="3337" width="41.28515625" style="28" customWidth="1"/>
    <col min="3338" max="3338" width="34.5703125" style="28" bestFit="1" customWidth="1"/>
    <col min="3339" max="3339" width="11.42578125" style="28"/>
    <col min="3340" max="3340" width="6.7109375" style="28" customWidth="1"/>
    <col min="3341" max="3585" width="11.42578125" style="28"/>
    <col min="3586" max="3586" width="8.5703125" style="28" customWidth="1"/>
    <col min="3587" max="3587" width="109.42578125" style="28" bestFit="1" customWidth="1"/>
    <col min="3588" max="3588" width="14" style="28" customWidth="1"/>
    <col min="3589" max="3591" width="11.42578125" style="28"/>
    <col min="3592" max="3592" width="12" style="28" customWidth="1"/>
    <col min="3593" max="3593" width="41.28515625" style="28" customWidth="1"/>
    <col min="3594" max="3594" width="34.5703125" style="28" bestFit="1" customWidth="1"/>
    <col min="3595" max="3595" width="11.42578125" style="28"/>
    <col min="3596" max="3596" width="6.7109375" style="28" customWidth="1"/>
    <col min="3597" max="3841" width="11.42578125" style="28"/>
    <col min="3842" max="3842" width="8.5703125" style="28" customWidth="1"/>
    <col min="3843" max="3843" width="109.42578125" style="28" bestFit="1" customWidth="1"/>
    <col min="3844" max="3844" width="14" style="28" customWidth="1"/>
    <col min="3845" max="3847" width="11.42578125" style="28"/>
    <col min="3848" max="3848" width="12" style="28" customWidth="1"/>
    <col min="3849" max="3849" width="41.28515625" style="28" customWidth="1"/>
    <col min="3850" max="3850" width="34.5703125" style="28" bestFit="1" customWidth="1"/>
    <col min="3851" max="3851" width="11.42578125" style="28"/>
    <col min="3852" max="3852" width="6.7109375" style="28" customWidth="1"/>
    <col min="3853" max="4097" width="11.42578125" style="28"/>
    <col min="4098" max="4098" width="8.5703125" style="28" customWidth="1"/>
    <col min="4099" max="4099" width="109.42578125" style="28" bestFit="1" customWidth="1"/>
    <col min="4100" max="4100" width="14" style="28" customWidth="1"/>
    <col min="4101" max="4103" width="11.42578125" style="28"/>
    <col min="4104" max="4104" width="12" style="28" customWidth="1"/>
    <col min="4105" max="4105" width="41.28515625" style="28" customWidth="1"/>
    <col min="4106" max="4106" width="34.5703125" style="28" bestFit="1" customWidth="1"/>
    <col min="4107" max="4107" width="11.42578125" style="28"/>
    <col min="4108" max="4108" width="6.7109375" style="28" customWidth="1"/>
    <col min="4109" max="4353" width="11.42578125" style="28"/>
    <col min="4354" max="4354" width="8.5703125" style="28" customWidth="1"/>
    <col min="4355" max="4355" width="109.42578125" style="28" bestFit="1" customWidth="1"/>
    <col min="4356" max="4356" width="14" style="28" customWidth="1"/>
    <col min="4357" max="4359" width="11.42578125" style="28"/>
    <col min="4360" max="4360" width="12" style="28" customWidth="1"/>
    <col min="4361" max="4361" width="41.28515625" style="28" customWidth="1"/>
    <col min="4362" max="4362" width="34.5703125" style="28" bestFit="1" customWidth="1"/>
    <col min="4363" max="4363" width="11.42578125" style="28"/>
    <col min="4364" max="4364" width="6.7109375" style="28" customWidth="1"/>
    <col min="4365" max="4609" width="11.42578125" style="28"/>
    <col min="4610" max="4610" width="8.5703125" style="28" customWidth="1"/>
    <col min="4611" max="4611" width="109.42578125" style="28" bestFit="1" customWidth="1"/>
    <col min="4612" max="4612" width="14" style="28" customWidth="1"/>
    <col min="4613" max="4615" width="11.42578125" style="28"/>
    <col min="4616" max="4616" width="12" style="28" customWidth="1"/>
    <col min="4617" max="4617" width="41.28515625" style="28" customWidth="1"/>
    <col min="4618" max="4618" width="34.5703125" style="28" bestFit="1" customWidth="1"/>
    <col min="4619" max="4619" width="11.42578125" style="28"/>
    <col min="4620" max="4620" width="6.7109375" style="28" customWidth="1"/>
    <col min="4621" max="4865" width="11.42578125" style="28"/>
    <col min="4866" max="4866" width="8.5703125" style="28" customWidth="1"/>
    <col min="4867" max="4867" width="109.42578125" style="28" bestFit="1" customWidth="1"/>
    <col min="4868" max="4868" width="14" style="28" customWidth="1"/>
    <col min="4869" max="4871" width="11.42578125" style="28"/>
    <col min="4872" max="4872" width="12" style="28" customWidth="1"/>
    <col min="4873" max="4873" width="41.28515625" style="28" customWidth="1"/>
    <col min="4874" max="4874" width="34.5703125" style="28" bestFit="1" customWidth="1"/>
    <col min="4875" max="4875" width="11.42578125" style="28"/>
    <col min="4876" max="4876" width="6.7109375" style="28" customWidth="1"/>
    <col min="4877" max="5121" width="11.42578125" style="28"/>
    <col min="5122" max="5122" width="8.5703125" style="28" customWidth="1"/>
    <col min="5123" max="5123" width="109.42578125" style="28" bestFit="1" customWidth="1"/>
    <col min="5124" max="5124" width="14" style="28" customWidth="1"/>
    <col min="5125" max="5127" width="11.42578125" style="28"/>
    <col min="5128" max="5128" width="12" style="28" customWidth="1"/>
    <col min="5129" max="5129" width="41.28515625" style="28" customWidth="1"/>
    <col min="5130" max="5130" width="34.5703125" style="28" bestFit="1" customWidth="1"/>
    <col min="5131" max="5131" width="11.42578125" style="28"/>
    <col min="5132" max="5132" width="6.7109375" style="28" customWidth="1"/>
    <col min="5133" max="5377" width="11.42578125" style="28"/>
    <col min="5378" max="5378" width="8.5703125" style="28" customWidth="1"/>
    <col min="5379" max="5379" width="109.42578125" style="28" bestFit="1" customWidth="1"/>
    <col min="5380" max="5380" width="14" style="28" customWidth="1"/>
    <col min="5381" max="5383" width="11.42578125" style="28"/>
    <col min="5384" max="5384" width="12" style="28" customWidth="1"/>
    <col min="5385" max="5385" width="41.28515625" style="28" customWidth="1"/>
    <col min="5386" max="5386" width="34.5703125" style="28" bestFit="1" customWidth="1"/>
    <col min="5387" max="5387" width="11.42578125" style="28"/>
    <col min="5388" max="5388" width="6.7109375" style="28" customWidth="1"/>
    <col min="5389" max="5633" width="11.42578125" style="28"/>
    <col min="5634" max="5634" width="8.5703125" style="28" customWidth="1"/>
    <col min="5635" max="5635" width="109.42578125" style="28" bestFit="1" customWidth="1"/>
    <col min="5636" max="5636" width="14" style="28" customWidth="1"/>
    <col min="5637" max="5639" width="11.42578125" style="28"/>
    <col min="5640" max="5640" width="12" style="28" customWidth="1"/>
    <col min="5641" max="5641" width="41.28515625" style="28" customWidth="1"/>
    <col min="5642" max="5642" width="34.5703125" style="28" bestFit="1" customWidth="1"/>
    <col min="5643" max="5643" width="11.42578125" style="28"/>
    <col min="5644" max="5644" width="6.7109375" style="28" customWidth="1"/>
    <col min="5645" max="5889" width="11.42578125" style="28"/>
    <col min="5890" max="5890" width="8.5703125" style="28" customWidth="1"/>
    <col min="5891" max="5891" width="109.42578125" style="28" bestFit="1" customWidth="1"/>
    <col min="5892" max="5892" width="14" style="28" customWidth="1"/>
    <col min="5893" max="5895" width="11.42578125" style="28"/>
    <col min="5896" max="5896" width="12" style="28" customWidth="1"/>
    <col min="5897" max="5897" width="41.28515625" style="28" customWidth="1"/>
    <col min="5898" max="5898" width="34.5703125" style="28" bestFit="1" customWidth="1"/>
    <col min="5899" max="5899" width="11.42578125" style="28"/>
    <col min="5900" max="5900" width="6.7109375" style="28" customWidth="1"/>
    <col min="5901" max="6145" width="11.42578125" style="28"/>
    <col min="6146" max="6146" width="8.5703125" style="28" customWidth="1"/>
    <col min="6147" max="6147" width="109.42578125" style="28" bestFit="1" customWidth="1"/>
    <col min="6148" max="6148" width="14" style="28" customWidth="1"/>
    <col min="6149" max="6151" width="11.42578125" style="28"/>
    <col min="6152" max="6152" width="12" style="28" customWidth="1"/>
    <col min="6153" max="6153" width="41.28515625" style="28" customWidth="1"/>
    <col min="6154" max="6154" width="34.5703125" style="28" bestFit="1" customWidth="1"/>
    <col min="6155" max="6155" width="11.42578125" style="28"/>
    <col min="6156" max="6156" width="6.7109375" style="28" customWidth="1"/>
    <col min="6157" max="6401" width="11.42578125" style="28"/>
    <col min="6402" max="6402" width="8.5703125" style="28" customWidth="1"/>
    <col min="6403" max="6403" width="109.42578125" style="28" bestFit="1" customWidth="1"/>
    <col min="6404" max="6404" width="14" style="28" customWidth="1"/>
    <col min="6405" max="6407" width="11.42578125" style="28"/>
    <col min="6408" max="6408" width="12" style="28" customWidth="1"/>
    <col min="6409" max="6409" width="41.28515625" style="28" customWidth="1"/>
    <col min="6410" max="6410" width="34.5703125" style="28" bestFit="1" customWidth="1"/>
    <col min="6411" max="6411" width="11.42578125" style="28"/>
    <col min="6412" max="6412" width="6.7109375" style="28" customWidth="1"/>
    <col min="6413" max="6657" width="11.42578125" style="28"/>
    <col min="6658" max="6658" width="8.5703125" style="28" customWidth="1"/>
    <col min="6659" max="6659" width="109.42578125" style="28" bestFit="1" customWidth="1"/>
    <col min="6660" max="6660" width="14" style="28" customWidth="1"/>
    <col min="6661" max="6663" width="11.42578125" style="28"/>
    <col min="6664" max="6664" width="12" style="28" customWidth="1"/>
    <col min="6665" max="6665" width="41.28515625" style="28" customWidth="1"/>
    <col min="6666" max="6666" width="34.5703125" style="28" bestFit="1" customWidth="1"/>
    <col min="6667" max="6667" width="11.42578125" style="28"/>
    <col min="6668" max="6668" width="6.7109375" style="28" customWidth="1"/>
    <col min="6669" max="6913" width="11.42578125" style="28"/>
    <col min="6914" max="6914" width="8.5703125" style="28" customWidth="1"/>
    <col min="6915" max="6915" width="109.42578125" style="28" bestFit="1" customWidth="1"/>
    <col min="6916" max="6916" width="14" style="28" customWidth="1"/>
    <col min="6917" max="6919" width="11.42578125" style="28"/>
    <col min="6920" max="6920" width="12" style="28" customWidth="1"/>
    <col min="6921" max="6921" width="41.28515625" style="28" customWidth="1"/>
    <col min="6922" max="6922" width="34.5703125" style="28" bestFit="1" customWidth="1"/>
    <col min="6923" max="6923" width="11.42578125" style="28"/>
    <col min="6924" max="6924" width="6.7109375" style="28" customWidth="1"/>
    <col min="6925" max="7169" width="11.42578125" style="28"/>
    <col min="7170" max="7170" width="8.5703125" style="28" customWidth="1"/>
    <col min="7171" max="7171" width="109.42578125" style="28" bestFit="1" customWidth="1"/>
    <col min="7172" max="7172" width="14" style="28" customWidth="1"/>
    <col min="7173" max="7175" width="11.42578125" style="28"/>
    <col min="7176" max="7176" width="12" style="28" customWidth="1"/>
    <col min="7177" max="7177" width="41.28515625" style="28" customWidth="1"/>
    <col min="7178" max="7178" width="34.5703125" style="28" bestFit="1" customWidth="1"/>
    <col min="7179" max="7179" width="11.42578125" style="28"/>
    <col min="7180" max="7180" width="6.7109375" style="28" customWidth="1"/>
    <col min="7181" max="7425" width="11.42578125" style="28"/>
    <col min="7426" max="7426" width="8.5703125" style="28" customWidth="1"/>
    <col min="7427" max="7427" width="109.42578125" style="28" bestFit="1" customWidth="1"/>
    <col min="7428" max="7428" width="14" style="28" customWidth="1"/>
    <col min="7429" max="7431" width="11.42578125" style="28"/>
    <col min="7432" max="7432" width="12" style="28" customWidth="1"/>
    <col min="7433" max="7433" width="41.28515625" style="28" customWidth="1"/>
    <col min="7434" max="7434" width="34.5703125" style="28" bestFit="1" customWidth="1"/>
    <col min="7435" max="7435" width="11.42578125" style="28"/>
    <col min="7436" max="7436" width="6.7109375" style="28" customWidth="1"/>
    <col min="7437" max="7681" width="11.42578125" style="28"/>
    <col min="7682" max="7682" width="8.5703125" style="28" customWidth="1"/>
    <col min="7683" max="7683" width="109.42578125" style="28" bestFit="1" customWidth="1"/>
    <col min="7684" max="7684" width="14" style="28" customWidth="1"/>
    <col min="7685" max="7687" width="11.42578125" style="28"/>
    <col min="7688" max="7688" width="12" style="28" customWidth="1"/>
    <col min="7689" max="7689" width="41.28515625" style="28" customWidth="1"/>
    <col min="7690" max="7690" width="34.5703125" style="28" bestFit="1" customWidth="1"/>
    <col min="7691" max="7691" width="11.42578125" style="28"/>
    <col min="7692" max="7692" width="6.7109375" style="28" customWidth="1"/>
    <col min="7693" max="7937" width="11.42578125" style="28"/>
    <col min="7938" max="7938" width="8.5703125" style="28" customWidth="1"/>
    <col min="7939" max="7939" width="109.42578125" style="28" bestFit="1" customWidth="1"/>
    <col min="7940" max="7940" width="14" style="28" customWidth="1"/>
    <col min="7941" max="7943" width="11.42578125" style="28"/>
    <col min="7944" max="7944" width="12" style="28" customWidth="1"/>
    <col min="7945" max="7945" width="41.28515625" style="28" customWidth="1"/>
    <col min="7946" max="7946" width="34.5703125" style="28" bestFit="1" customWidth="1"/>
    <col min="7947" max="7947" width="11.42578125" style="28"/>
    <col min="7948" max="7948" width="6.7109375" style="28" customWidth="1"/>
    <col min="7949" max="8193" width="11.42578125" style="28"/>
    <col min="8194" max="8194" width="8.5703125" style="28" customWidth="1"/>
    <col min="8195" max="8195" width="109.42578125" style="28" bestFit="1" customWidth="1"/>
    <col min="8196" max="8196" width="14" style="28" customWidth="1"/>
    <col min="8197" max="8199" width="11.42578125" style="28"/>
    <col min="8200" max="8200" width="12" style="28" customWidth="1"/>
    <col min="8201" max="8201" width="41.28515625" style="28" customWidth="1"/>
    <col min="8202" max="8202" width="34.5703125" style="28" bestFit="1" customWidth="1"/>
    <col min="8203" max="8203" width="11.42578125" style="28"/>
    <col min="8204" max="8204" width="6.7109375" style="28" customWidth="1"/>
    <col min="8205" max="8449" width="11.42578125" style="28"/>
    <col min="8450" max="8450" width="8.5703125" style="28" customWidth="1"/>
    <col min="8451" max="8451" width="109.42578125" style="28" bestFit="1" customWidth="1"/>
    <col min="8452" max="8452" width="14" style="28" customWidth="1"/>
    <col min="8453" max="8455" width="11.42578125" style="28"/>
    <col min="8456" max="8456" width="12" style="28" customWidth="1"/>
    <col min="8457" max="8457" width="41.28515625" style="28" customWidth="1"/>
    <col min="8458" max="8458" width="34.5703125" style="28" bestFit="1" customWidth="1"/>
    <col min="8459" max="8459" width="11.42578125" style="28"/>
    <col min="8460" max="8460" width="6.7109375" style="28" customWidth="1"/>
    <col min="8461" max="8705" width="11.42578125" style="28"/>
    <col min="8706" max="8706" width="8.5703125" style="28" customWidth="1"/>
    <col min="8707" max="8707" width="109.42578125" style="28" bestFit="1" customWidth="1"/>
    <col min="8708" max="8708" width="14" style="28" customWidth="1"/>
    <col min="8709" max="8711" width="11.42578125" style="28"/>
    <col min="8712" max="8712" width="12" style="28" customWidth="1"/>
    <col min="8713" max="8713" width="41.28515625" style="28" customWidth="1"/>
    <col min="8714" max="8714" width="34.5703125" style="28" bestFit="1" customWidth="1"/>
    <col min="8715" max="8715" width="11.42578125" style="28"/>
    <col min="8716" max="8716" width="6.7109375" style="28" customWidth="1"/>
    <col min="8717" max="8961" width="11.42578125" style="28"/>
    <col min="8962" max="8962" width="8.5703125" style="28" customWidth="1"/>
    <col min="8963" max="8963" width="109.42578125" style="28" bestFit="1" customWidth="1"/>
    <col min="8964" max="8964" width="14" style="28" customWidth="1"/>
    <col min="8965" max="8967" width="11.42578125" style="28"/>
    <col min="8968" max="8968" width="12" style="28" customWidth="1"/>
    <col min="8969" max="8969" width="41.28515625" style="28" customWidth="1"/>
    <col min="8970" max="8970" width="34.5703125" style="28" bestFit="1" customWidth="1"/>
    <col min="8971" max="8971" width="11.42578125" style="28"/>
    <col min="8972" max="8972" width="6.7109375" style="28" customWidth="1"/>
    <col min="8973" max="9217" width="11.42578125" style="28"/>
    <col min="9218" max="9218" width="8.5703125" style="28" customWidth="1"/>
    <col min="9219" max="9219" width="109.42578125" style="28" bestFit="1" customWidth="1"/>
    <col min="9220" max="9220" width="14" style="28" customWidth="1"/>
    <col min="9221" max="9223" width="11.42578125" style="28"/>
    <col min="9224" max="9224" width="12" style="28" customWidth="1"/>
    <col min="9225" max="9225" width="41.28515625" style="28" customWidth="1"/>
    <col min="9226" max="9226" width="34.5703125" style="28" bestFit="1" customWidth="1"/>
    <col min="9227" max="9227" width="11.42578125" style="28"/>
    <col min="9228" max="9228" width="6.7109375" style="28" customWidth="1"/>
    <col min="9229" max="9473" width="11.42578125" style="28"/>
    <col min="9474" max="9474" width="8.5703125" style="28" customWidth="1"/>
    <col min="9475" max="9475" width="109.42578125" style="28" bestFit="1" customWidth="1"/>
    <col min="9476" max="9476" width="14" style="28" customWidth="1"/>
    <col min="9477" max="9479" width="11.42578125" style="28"/>
    <col min="9480" max="9480" width="12" style="28" customWidth="1"/>
    <col min="9481" max="9481" width="41.28515625" style="28" customWidth="1"/>
    <col min="9482" max="9482" width="34.5703125" style="28" bestFit="1" customWidth="1"/>
    <col min="9483" max="9483" width="11.42578125" style="28"/>
    <col min="9484" max="9484" width="6.7109375" style="28" customWidth="1"/>
    <col min="9485" max="9729" width="11.42578125" style="28"/>
    <col min="9730" max="9730" width="8.5703125" style="28" customWidth="1"/>
    <col min="9731" max="9731" width="109.42578125" style="28" bestFit="1" customWidth="1"/>
    <col min="9732" max="9732" width="14" style="28" customWidth="1"/>
    <col min="9733" max="9735" width="11.42578125" style="28"/>
    <col min="9736" max="9736" width="12" style="28" customWidth="1"/>
    <col min="9737" max="9737" width="41.28515625" style="28" customWidth="1"/>
    <col min="9738" max="9738" width="34.5703125" style="28" bestFit="1" customWidth="1"/>
    <col min="9739" max="9739" width="11.42578125" style="28"/>
    <col min="9740" max="9740" width="6.7109375" style="28" customWidth="1"/>
    <col min="9741" max="9985" width="11.42578125" style="28"/>
    <col min="9986" max="9986" width="8.5703125" style="28" customWidth="1"/>
    <col min="9987" max="9987" width="109.42578125" style="28" bestFit="1" customWidth="1"/>
    <col min="9988" max="9988" width="14" style="28" customWidth="1"/>
    <col min="9989" max="9991" width="11.42578125" style="28"/>
    <col min="9992" max="9992" width="12" style="28" customWidth="1"/>
    <col min="9993" max="9993" width="41.28515625" style="28" customWidth="1"/>
    <col min="9994" max="9994" width="34.5703125" style="28" bestFit="1" customWidth="1"/>
    <col min="9995" max="9995" width="11.42578125" style="28"/>
    <col min="9996" max="9996" width="6.7109375" style="28" customWidth="1"/>
    <col min="9997" max="10241" width="11.42578125" style="28"/>
    <col min="10242" max="10242" width="8.5703125" style="28" customWidth="1"/>
    <col min="10243" max="10243" width="109.42578125" style="28" bestFit="1" customWidth="1"/>
    <col min="10244" max="10244" width="14" style="28" customWidth="1"/>
    <col min="10245" max="10247" width="11.42578125" style="28"/>
    <col min="10248" max="10248" width="12" style="28" customWidth="1"/>
    <col min="10249" max="10249" width="41.28515625" style="28" customWidth="1"/>
    <col min="10250" max="10250" width="34.5703125" style="28" bestFit="1" customWidth="1"/>
    <col min="10251" max="10251" width="11.42578125" style="28"/>
    <col min="10252" max="10252" width="6.7109375" style="28" customWidth="1"/>
    <col min="10253" max="10497" width="11.42578125" style="28"/>
    <col min="10498" max="10498" width="8.5703125" style="28" customWidth="1"/>
    <col min="10499" max="10499" width="109.42578125" style="28" bestFit="1" customWidth="1"/>
    <col min="10500" max="10500" width="14" style="28" customWidth="1"/>
    <col min="10501" max="10503" width="11.42578125" style="28"/>
    <col min="10504" max="10504" width="12" style="28" customWidth="1"/>
    <col min="10505" max="10505" width="41.28515625" style="28" customWidth="1"/>
    <col min="10506" max="10506" width="34.5703125" style="28" bestFit="1" customWidth="1"/>
    <col min="10507" max="10507" width="11.42578125" style="28"/>
    <col min="10508" max="10508" width="6.7109375" style="28" customWidth="1"/>
    <col min="10509" max="10753" width="11.42578125" style="28"/>
    <col min="10754" max="10754" width="8.5703125" style="28" customWidth="1"/>
    <col min="10755" max="10755" width="109.42578125" style="28" bestFit="1" customWidth="1"/>
    <col min="10756" max="10756" width="14" style="28" customWidth="1"/>
    <col min="10757" max="10759" width="11.42578125" style="28"/>
    <col min="10760" max="10760" width="12" style="28" customWidth="1"/>
    <col min="10761" max="10761" width="41.28515625" style="28" customWidth="1"/>
    <col min="10762" max="10762" width="34.5703125" style="28" bestFit="1" customWidth="1"/>
    <col min="10763" max="10763" width="11.42578125" style="28"/>
    <col min="10764" max="10764" width="6.7109375" style="28" customWidth="1"/>
    <col min="10765" max="11009" width="11.42578125" style="28"/>
    <col min="11010" max="11010" width="8.5703125" style="28" customWidth="1"/>
    <col min="11011" max="11011" width="109.42578125" style="28" bestFit="1" customWidth="1"/>
    <col min="11012" max="11012" width="14" style="28" customWidth="1"/>
    <col min="11013" max="11015" width="11.42578125" style="28"/>
    <col min="11016" max="11016" width="12" style="28" customWidth="1"/>
    <col min="11017" max="11017" width="41.28515625" style="28" customWidth="1"/>
    <col min="11018" max="11018" width="34.5703125" style="28" bestFit="1" customWidth="1"/>
    <col min="11019" max="11019" width="11.42578125" style="28"/>
    <col min="11020" max="11020" width="6.7109375" style="28" customWidth="1"/>
    <col min="11021" max="11265" width="11.42578125" style="28"/>
    <col min="11266" max="11266" width="8.5703125" style="28" customWidth="1"/>
    <col min="11267" max="11267" width="109.42578125" style="28" bestFit="1" customWidth="1"/>
    <col min="11268" max="11268" width="14" style="28" customWidth="1"/>
    <col min="11269" max="11271" width="11.42578125" style="28"/>
    <col min="11272" max="11272" width="12" style="28" customWidth="1"/>
    <col min="11273" max="11273" width="41.28515625" style="28" customWidth="1"/>
    <col min="11274" max="11274" width="34.5703125" style="28" bestFit="1" customWidth="1"/>
    <col min="11275" max="11275" width="11.42578125" style="28"/>
    <col min="11276" max="11276" width="6.7109375" style="28" customWidth="1"/>
    <col min="11277" max="11521" width="11.42578125" style="28"/>
    <col min="11522" max="11522" width="8.5703125" style="28" customWidth="1"/>
    <col min="11523" max="11523" width="109.42578125" style="28" bestFit="1" customWidth="1"/>
    <col min="11524" max="11524" width="14" style="28" customWidth="1"/>
    <col min="11525" max="11527" width="11.42578125" style="28"/>
    <col min="11528" max="11528" width="12" style="28" customWidth="1"/>
    <col min="11529" max="11529" width="41.28515625" style="28" customWidth="1"/>
    <col min="11530" max="11530" width="34.5703125" style="28" bestFit="1" customWidth="1"/>
    <col min="11531" max="11531" width="11.42578125" style="28"/>
    <col min="11532" max="11532" width="6.7109375" style="28" customWidth="1"/>
    <col min="11533" max="11777" width="11.42578125" style="28"/>
    <col min="11778" max="11778" width="8.5703125" style="28" customWidth="1"/>
    <col min="11779" max="11779" width="109.42578125" style="28" bestFit="1" customWidth="1"/>
    <col min="11780" max="11780" width="14" style="28" customWidth="1"/>
    <col min="11781" max="11783" width="11.42578125" style="28"/>
    <col min="11784" max="11784" width="12" style="28" customWidth="1"/>
    <col min="11785" max="11785" width="41.28515625" style="28" customWidth="1"/>
    <col min="11786" max="11786" width="34.5703125" style="28" bestFit="1" customWidth="1"/>
    <col min="11787" max="11787" width="11.42578125" style="28"/>
    <col min="11788" max="11788" width="6.7109375" style="28" customWidth="1"/>
    <col min="11789" max="12033" width="11.42578125" style="28"/>
    <col min="12034" max="12034" width="8.5703125" style="28" customWidth="1"/>
    <col min="12035" max="12035" width="109.42578125" style="28" bestFit="1" customWidth="1"/>
    <col min="12036" max="12036" width="14" style="28" customWidth="1"/>
    <col min="12037" max="12039" width="11.42578125" style="28"/>
    <col min="12040" max="12040" width="12" style="28" customWidth="1"/>
    <col min="12041" max="12041" width="41.28515625" style="28" customWidth="1"/>
    <col min="12042" max="12042" width="34.5703125" style="28" bestFit="1" customWidth="1"/>
    <col min="12043" max="12043" width="11.42578125" style="28"/>
    <col min="12044" max="12044" width="6.7109375" style="28" customWidth="1"/>
    <col min="12045" max="12289" width="11.42578125" style="28"/>
    <col min="12290" max="12290" width="8.5703125" style="28" customWidth="1"/>
    <col min="12291" max="12291" width="109.42578125" style="28" bestFit="1" customWidth="1"/>
    <col min="12292" max="12292" width="14" style="28" customWidth="1"/>
    <col min="12293" max="12295" width="11.42578125" style="28"/>
    <col min="12296" max="12296" width="12" style="28" customWidth="1"/>
    <col min="12297" max="12297" width="41.28515625" style="28" customWidth="1"/>
    <col min="12298" max="12298" width="34.5703125" style="28" bestFit="1" customWidth="1"/>
    <col min="12299" max="12299" width="11.42578125" style="28"/>
    <col min="12300" max="12300" width="6.7109375" style="28" customWidth="1"/>
    <col min="12301" max="12545" width="11.42578125" style="28"/>
    <col min="12546" max="12546" width="8.5703125" style="28" customWidth="1"/>
    <col min="12547" max="12547" width="109.42578125" style="28" bestFit="1" customWidth="1"/>
    <col min="12548" max="12548" width="14" style="28" customWidth="1"/>
    <col min="12549" max="12551" width="11.42578125" style="28"/>
    <col min="12552" max="12552" width="12" style="28" customWidth="1"/>
    <col min="12553" max="12553" width="41.28515625" style="28" customWidth="1"/>
    <col min="12554" max="12554" width="34.5703125" style="28" bestFit="1" customWidth="1"/>
    <col min="12555" max="12555" width="11.42578125" style="28"/>
    <col min="12556" max="12556" width="6.7109375" style="28" customWidth="1"/>
    <col min="12557" max="12801" width="11.42578125" style="28"/>
    <col min="12802" max="12802" width="8.5703125" style="28" customWidth="1"/>
    <col min="12803" max="12803" width="109.42578125" style="28" bestFit="1" customWidth="1"/>
    <col min="12804" max="12804" width="14" style="28" customWidth="1"/>
    <col min="12805" max="12807" width="11.42578125" style="28"/>
    <col min="12808" max="12808" width="12" style="28" customWidth="1"/>
    <col min="12809" max="12809" width="41.28515625" style="28" customWidth="1"/>
    <col min="12810" max="12810" width="34.5703125" style="28" bestFit="1" customWidth="1"/>
    <col min="12811" max="12811" width="11.42578125" style="28"/>
    <col min="12812" max="12812" width="6.7109375" style="28" customWidth="1"/>
    <col min="12813" max="13057" width="11.42578125" style="28"/>
    <col min="13058" max="13058" width="8.5703125" style="28" customWidth="1"/>
    <col min="13059" max="13059" width="109.42578125" style="28" bestFit="1" customWidth="1"/>
    <col min="13060" max="13060" width="14" style="28" customWidth="1"/>
    <col min="13061" max="13063" width="11.42578125" style="28"/>
    <col min="13064" max="13064" width="12" style="28" customWidth="1"/>
    <col min="13065" max="13065" width="41.28515625" style="28" customWidth="1"/>
    <col min="13066" max="13066" width="34.5703125" style="28" bestFit="1" customWidth="1"/>
    <col min="13067" max="13067" width="11.42578125" style="28"/>
    <col min="13068" max="13068" width="6.7109375" style="28" customWidth="1"/>
    <col min="13069" max="13313" width="11.42578125" style="28"/>
    <col min="13314" max="13314" width="8.5703125" style="28" customWidth="1"/>
    <col min="13315" max="13315" width="109.42578125" style="28" bestFit="1" customWidth="1"/>
    <col min="13316" max="13316" width="14" style="28" customWidth="1"/>
    <col min="13317" max="13319" width="11.42578125" style="28"/>
    <col min="13320" max="13320" width="12" style="28" customWidth="1"/>
    <col min="13321" max="13321" width="41.28515625" style="28" customWidth="1"/>
    <col min="13322" max="13322" width="34.5703125" style="28" bestFit="1" customWidth="1"/>
    <col min="13323" max="13323" width="11.42578125" style="28"/>
    <col min="13324" max="13324" width="6.7109375" style="28" customWidth="1"/>
    <col min="13325" max="13569" width="11.42578125" style="28"/>
    <col min="13570" max="13570" width="8.5703125" style="28" customWidth="1"/>
    <col min="13571" max="13571" width="109.42578125" style="28" bestFit="1" customWidth="1"/>
    <col min="13572" max="13572" width="14" style="28" customWidth="1"/>
    <col min="13573" max="13575" width="11.42578125" style="28"/>
    <col min="13576" max="13576" width="12" style="28" customWidth="1"/>
    <col min="13577" max="13577" width="41.28515625" style="28" customWidth="1"/>
    <col min="13578" max="13578" width="34.5703125" style="28" bestFit="1" customWidth="1"/>
    <col min="13579" max="13579" width="11.42578125" style="28"/>
    <col min="13580" max="13580" width="6.7109375" style="28" customWidth="1"/>
    <col min="13581" max="13825" width="11.42578125" style="28"/>
    <col min="13826" max="13826" width="8.5703125" style="28" customWidth="1"/>
    <col min="13827" max="13827" width="109.42578125" style="28" bestFit="1" customWidth="1"/>
    <col min="13828" max="13828" width="14" style="28" customWidth="1"/>
    <col min="13829" max="13831" width="11.42578125" style="28"/>
    <col min="13832" max="13832" width="12" style="28" customWidth="1"/>
    <col min="13833" max="13833" width="41.28515625" style="28" customWidth="1"/>
    <col min="13834" max="13834" width="34.5703125" style="28" bestFit="1" customWidth="1"/>
    <col min="13835" max="13835" width="11.42578125" style="28"/>
    <col min="13836" max="13836" width="6.7109375" style="28" customWidth="1"/>
    <col min="13837" max="14081" width="11.42578125" style="28"/>
    <col min="14082" max="14082" width="8.5703125" style="28" customWidth="1"/>
    <col min="14083" max="14083" width="109.42578125" style="28" bestFit="1" customWidth="1"/>
    <col min="14084" max="14084" width="14" style="28" customWidth="1"/>
    <col min="14085" max="14087" width="11.42578125" style="28"/>
    <col min="14088" max="14088" width="12" style="28" customWidth="1"/>
    <col min="14089" max="14089" width="41.28515625" style="28" customWidth="1"/>
    <col min="14090" max="14090" width="34.5703125" style="28" bestFit="1" customWidth="1"/>
    <col min="14091" max="14091" width="11.42578125" style="28"/>
    <col min="14092" max="14092" width="6.7109375" style="28" customWidth="1"/>
    <col min="14093" max="14337" width="11.42578125" style="28"/>
    <col min="14338" max="14338" width="8.5703125" style="28" customWidth="1"/>
    <col min="14339" max="14339" width="109.42578125" style="28" bestFit="1" customWidth="1"/>
    <col min="14340" max="14340" width="14" style="28" customWidth="1"/>
    <col min="14341" max="14343" width="11.42578125" style="28"/>
    <col min="14344" max="14344" width="12" style="28" customWidth="1"/>
    <col min="14345" max="14345" width="41.28515625" style="28" customWidth="1"/>
    <col min="14346" max="14346" width="34.5703125" style="28" bestFit="1" customWidth="1"/>
    <col min="14347" max="14347" width="11.42578125" style="28"/>
    <col min="14348" max="14348" width="6.7109375" style="28" customWidth="1"/>
    <col min="14349" max="14593" width="11.42578125" style="28"/>
    <col min="14594" max="14594" width="8.5703125" style="28" customWidth="1"/>
    <col min="14595" max="14595" width="109.42578125" style="28" bestFit="1" customWidth="1"/>
    <col min="14596" max="14596" width="14" style="28" customWidth="1"/>
    <col min="14597" max="14599" width="11.42578125" style="28"/>
    <col min="14600" max="14600" width="12" style="28" customWidth="1"/>
    <col min="14601" max="14601" width="41.28515625" style="28" customWidth="1"/>
    <col min="14602" max="14602" width="34.5703125" style="28" bestFit="1" customWidth="1"/>
    <col min="14603" max="14603" width="11.42578125" style="28"/>
    <col min="14604" max="14604" width="6.7109375" style="28" customWidth="1"/>
    <col min="14605" max="14849" width="11.42578125" style="28"/>
    <col min="14850" max="14850" width="8.5703125" style="28" customWidth="1"/>
    <col min="14851" max="14851" width="109.42578125" style="28" bestFit="1" customWidth="1"/>
    <col min="14852" max="14852" width="14" style="28" customWidth="1"/>
    <col min="14853" max="14855" width="11.42578125" style="28"/>
    <col min="14856" max="14856" width="12" style="28" customWidth="1"/>
    <col min="14857" max="14857" width="41.28515625" style="28" customWidth="1"/>
    <col min="14858" max="14858" width="34.5703125" style="28" bestFit="1" customWidth="1"/>
    <col min="14859" max="14859" width="11.42578125" style="28"/>
    <col min="14860" max="14860" width="6.7109375" style="28" customWidth="1"/>
    <col min="14861" max="15105" width="11.42578125" style="28"/>
    <col min="15106" max="15106" width="8.5703125" style="28" customWidth="1"/>
    <col min="15107" max="15107" width="109.42578125" style="28" bestFit="1" customWidth="1"/>
    <col min="15108" max="15108" width="14" style="28" customWidth="1"/>
    <col min="15109" max="15111" width="11.42578125" style="28"/>
    <col min="15112" max="15112" width="12" style="28" customWidth="1"/>
    <col min="15113" max="15113" width="41.28515625" style="28" customWidth="1"/>
    <col min="15114" max="15114" width="34.5703125" style="28" bestFit="1" customWidth="1"/>
    <col min="15115" max="15115" width="11.42578125" style="28"/>
    <col min="15116" max="15116" width="6.7109375" style="28" customWidth="1"/>
    <col min="15117" max="15361" width="11.42578125" style="28"/>
    <col min="15362" max="15362" width="8.5703125" style="28" customWidth="1"/>
    <col min="15363" max="15363" width="109.42578125" style="28" bestFit="1" customWidth="1"/>
    <col min="15364" max="15364" width="14" style="28" customWidth="1"/>
    <col min="15365" max="15367" width="11.42578125" style="28"/>
    <col min="15368" max="15368" width="12" style="28" customWidth="1"/>
    <col min="15369" max="15369" width="41.28515625" style="28" customWidth="1"/>
    <col min="15370" max="15370" width="34.5703125" style="28" bestFit="1" customWidth="1"/>
    <col min="15371" max="15371" width="11.42578125" style="28"/>
    <col min="15372" max="15372" width="6.7109375" style="28" customWidth="1"/>
    <col min="15373" max="15617" width="11.42578125" style="28"/>
    <col min="15618" max="15618" width="8.5703125" style="28" customWidth="1"/>
    <col min="15619" max="15619" width="109.42578125" style="28" bestFit="1" customWidth="1"/>
    <col min="15620" max="15620" width="14" style="28" customWidth="1"/>
    <col min="15621" max="15623" width="11.42578125" style="28"/>
    <col min="15624" max="15624" width="12" style="28" customWidth="1"/>
    <col min="15625" max="15625" width="41.28515625" style="28" customWidth="1"/>
    <col min="15626" max="15626" width="34.5703125" style="28" bestFit="1" customWidth="1"/>
    <col min="15627" max="15627" width="11.42578125" style="28"/>
    <col min="15628" max="15628" width="6.7109375" style="28" customWidth="1"/>
    <col min="15629" max="15873" width="11.42578125" style="28"/>
    <col min="15874" max="15874" width="8.5703125" style="28" customWidth="1"/>
    <col min="15875" max="15875" width="109.42578125" style="28" bestFit="1" customWidth="1"/>
    <col min="15876" max="15876" width="14" style="28" customWidth="1"/>
    <col min="15877" max="15879" width="11.42578125" style="28"/>
    <col min="15880" max="15880" width="12" style="28" customWidth="1"/>
    <col min="15881" max="15881" width="41.28515625" style="28" customWidth="1"/>
    <col min="15882" max="15882" width="34.5703125" style="28" bestFit="1" customWidth="1"/>
    <col min="15883" max="15883" width="11.42578125" style="28"/>
    <col min="15884" max="15884" width="6.7109375" style="28" customWidth="1"/>
    <col min="15885" max="16129" width="11.42578125" style="28"/>
    <col min="16130" max="16130" width="8.5703125" style="28" customWidth="1"/>
    <col min="16131" max="16131" width="109.42578125" style="28" bestFit="1" customWidth="1"/>
    <col min="16132" max="16132" width="14" style="28" customWidth="1"/>
    <col min="16133" max="16135" width="11.42578125" style="28"/>
    <col min="16136" max="16136" width="12" style="28" customWidth="1"/>
    <col min="16137" max="16137" width="41.28515625" style="28" customWidth="1"/>
    <col min="16138" max="16138" width="34.5703125" style="28" bestFit="1" customWidth="1"/>
    <col min="16139" max="16139" width="11.42578125" style="28"/>
    <col min="16140" max="16140" width="6.7109375" style="28" customWidth="1"/>
    <col min="16141" max="16384" width="11.42578125" style="28"/>
  </cols>
  <sheetData>
    <row r="1" spans="1:40" ht="15.75" thickBot="1" x14ac:dyDescent="0.3"/>
    <row r="2" spans="1:40" s="1" customFormat="1" ht="41.25" customHeight="1" thickBot="1" x14ac:dyDescent="0.25">
      <c r="B2" s="118" t="s">
        <v>310</v>
      </c>
      <c r="C2" s="119"/>
      <c r="D2" s="119"/>
      <c r="E2" s="119"/>
      <c r="F2" s="119"/>
      <c r="G2" s="119"/>
      <c r="H2" s="119"/>
      <c r="I2" s="120"/>
      <c r="J2" s="2"/>
      <c r="K2" s="3"/>
      <c r="L2" s="3"/>
      <c r="M2" s="3"/>
      <c r="N2" s="3"/>
      <c r="O2" s="3"/>
      <c r="P2" s="4"/>
      <c r="Q2" s="4"/>
      <c r="R2" s="4"/>
      <c r="S2" s="4"/>
      <c r="T2" s="4"/>
      <c r="U2" s="4"/>
      <c r="V2" s="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1" customFormat="1" ht="12.75" x14ac:dyDescent="0.2">
      <c r="A3" s="6"/>
      <c r="B3" s="4"/>
      <c r="C3" s="6"/>
      <c r="D3" s="6"/>
      <c r="E3" s="6"/>
      <c r="F3" s="6"/>
      <c r="G3" s="6"/>
      <c r="H3" s="6"/>
      <c r="I3" s="6"/>
      <c r="J3" s="4"/>
      <c r="K3" s="7"/>
      <c r="L3" s="6"/>
      <c r="M3" s="6"/>
      <c r="N3" s="8"/>
      <c r="O3" s="8"/>
      <c r="P3" s="6"/>
      <c r="Q3" s="6"/>
      <c r="R3" s="6"/>
      <c r="S3" s="6"/>
      <c r="T3" s="6"/>
      <c r="U3" s="6"/>
      <c r="V3" s="6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s="1" customFormat="1" ht="12.75" x14ac:dyDescent="0.2">
      <c r="A4" s="6"/>
      <c r="B4" s="4"/>
      <c r="C4" s="6"/>
      <c r="D4" s="6"/>
      <c r="E4" s="6"/>
      <c r="F4" s="6"/>
      <c r="G4" s="10"/>
      <c r="H4" s="10"/>
      <c r="I4" s="10"/>
      <c r="J4" s="11"/>
      <c r="K4" s="12"/>
      <c r="L4" s="10"/>
      <c r="M4" s="10"/>
      <c r="N4" s="13"/>
      <c r="O4" s="8"/>
      <c r="P4" s="6"/>
      <c r="Q4" s="6"/>
      <c r="R4" s="6"/>
      <c r="S4" s="6"/>
      <c r="T4" s="6"/>
      <c r="U4" s="6"/>
      <c r="V4" s="6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0" s="1" customFormat="1" ht="15" customHeight="1" thickBot="1" x14ac:dyDescent="0.25">
      <c r="A5" s="9"/>
      <c r="B5" s="14"/>
      <c r="C5" s="15"/>
      <c r="D5" s="9"/>
      <c r="E5" s="9"/>
      <c r="F5" s="9"/>
      <c r="G5" s="9"/>
      <c r="H5" s="9"/>
      <c r="I5" s="9"/>
      <c r="J5" s="16"/>
      <c r="K5" s="16"/>
      <c r="L5" s="16"/>
      <c r="M5" s="16"/>
      <c r="N5" s="16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</row>
    <row r="6" spans="1:40" s="1" customFormat="1" ht="14.25" customHeight="1" x14ac:dyDescent="0.2">
      <c r="A6" s="9"/>
      <c r="B6" s="121" t="s">
        <v>33</v>
      </c>
      <c r="C6" s="122"/>
      <c r="D6" s="122"/>
      <c r="E6" s="122"/>
      <c r="F6" s="122"/>
      <c r="G6" s="122"/>
      <c r="H6" s="122"/>
      <c r="I6" s="123"/>
      <c r="J6" s="9"/>
      <c r="K6" s="9"/>
      <c r="L6" s="16"/>
      <c r="M6" s="16"/>
      <c r="N6" s="16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40" s="1" customFormat="1" ht="15" customHeight="1" x14ac:dyDescent="0.2">
      <c r="A7" s="9"/>
      <c r="B7" s="124"/>
      <c r="C7" s="125"/>
      <c r="D7" s="125"/>
      <c r="E7" s="125"/>
      <c r="F7" s="125"/>
      <c r="G7" s="125"/>
      <c r="H7" s="125"/>
      <c r="I7" s="126"/>
      <c r="J7" s="9"/>
      <c r="K7" s="9"/>
      <c r="L7" s="16"/>
      <c r="M7" s="16"/>
      <c r="N7" s="16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</row>
    <row r="8" spans="1:40" s="1" customFormat="1" ht="72.75" customHeight="1" thickBot="1" x14ac:dyDescent="0.25">
      <c r="A8" s="9"/>
      <c r="B8" s="127"/>
      <c r="C8" s="128"/>
      <c r="D8" s="128"/>
      <c r="E8" s="128"/>
      <c r="F8" s="128"/>
      <c r="G8" s="128"/>
      <c r="H8" s="128"/>
      <c r="I8" s="129"/>
      <c r="J8" s="9"/>
      <c r="K8" s="9"/>
      <c r="L8" s="16"/>
      <c r="M8" s="16"/>
      <c r="N8" s="16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</row>
    <row r="9" spans="1:40" s="1" customFormat="1" ht="15.75" customHeight="1" thickBot="1" x14ac:dyDescent="0.25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6"/>
      <c r="M9" s="17"/>
      <c r="N9" s="18"/>
      <c r="O9" s="19"/>
      <c r="P9" s="15"/>
      <c r="Q9" s="15"/>
      <c r="R9" s="15"/>
      <c r="S9" s="15"/>
      <c r="T9" s="15"/>
      <c r="U9" s="15"/>
      <c r="V9" s="15"/>
      <c r="W9" s="15"/>
      <c r="X9" s="15"/>
      <c r="Y9" s="15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s="1" customFormat="1" ht="82.5" customHeight="1" thickBot="1" x14ac:dyDescent="0.25">
      <c r="A10" s="20"/>
      <c r="B10" s="21"/>
      <c r="C10" s="20"/>
      <c r="D10" s="20"/>
      <c r="E10" s="20"/>
      <c r="F10" s="22" t="s">
        <v>0</v>
      </c>
      <c r="G10" s="23">
        <v>307158</v>
      </c>
      <c r="H10" s="6"/>
      <c r="I10" s="55"/>
      <c r="J10" s="24"/>
      <c r="K10" s="7"/>
      <c r="L10" s="8"/>
      <c r="M10" s="18"/>
      <c r="N10" s="18"/>
      <c r="O10" s="19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5.75" thickBot="1" x14ac:dyDescent="0.3">
      <c r="A11"/>
      <c r="B11" s="25"/>
      <c r="C11"/>
      <c r="D11"/>
      <c r="E11"/>
      <c r="F11"/>
      <c r="G11"/>
      <c r="H11"/>
      <c r="I11" s="25"/>
      <c r="J11"/>
      <c r="K11"/>
      <c r="L11"/>
      <c r="M11" s="26"/>
      <c r="N11" s="26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40" ht="81" customHeight="1" thickBot="1" x14ac:dyDescent="0.3">
      <c r="A12"/>
      <c r="B12" s="22" t="s">
        <v>1</v>
      </c>
      <c r="C12" s="22" t="s">
        <v>2</v>
      </c>
      <c r="D12" s="29" t="s">
        <v>3</v>
      </c>
      <c r="E12" s="29" t="s">
        <v>4</v>
      </c>
      <c r="F12" s="30" t="s">
        <v>5</v>
      </c>
      <c r="G12" s="30" t="s">
        <v>6</v>
      </c>
      <c r="H12" s="29" t="s">
        <v>7</v>
      </c>
      <c r="I12" s="29" t="s">
        <v>8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</row>
    <row r="13" spans="1:40" ht="24" customHeight="1" thickBot="1" x14ac:dyDescent="0.3">
      <c r="A13"/>
      <c r="B13" s="71">
        <v>1</v>
      </c>
      <c r="C13" s="72" t="s">
        <v>245</v>
      </c>
      <c r="D13" s="31"/>
      <c r="E13" s="32"/>
      <c r="F13" s="33"/>
      <c r="G13" s="34"/>
      <c r="H13" s="35"/>
      <c r="I13" s="36"/>
      <c r="K13" s="37"/>
    </row>
    <row r="14" spans="1:40" ht="15.75" thickBot="1" x14ac:dyDescent="0.3">
      <c r="A14"/>
      <c r="B14" s="73" t="s">
        <v>26</v>
      </c>
      <c r="C14" s="74" t="s">
        <v>34</v>
      </c>
      <c r="D14" s="80">
        <v>2</v>
      </c>
      <c r="E14" s="81">
        <v>1812</v>
      </c>
      <c r="F14" s="82"/>
      <c r="G14" s="83">
        <f t="shared" ref="G14:G45" si="0">D14*F14</f>
        <v>0</v>
      </c>
      <c r="H14" s="84"/>
      <c r="I14" s="85" t="str">
        <f t="shared" ref="I14:I45" si="1">IF(F14&lt;=0,"Precio ofertado de 0€",IF(F14&gt;E14,"Precio ofertado unitario superior a máximo permitido",(D14*F14)*(1+H14)))</f>
        <v>Precio ofertado de 0€</v>
      </c>
      <c r="K14" s="37"/>
    </row>
    <row r="15" spans="1:40" ht="15.75" thickBot="1" x14ac:dyDescent="0.3">
      <c r="A15"/>
      <c r="B15" s="73" t="s">
        <v>27</v>
      </c>
      <c r="C15" s="74" t="s">
        <v>35</v>
      </c>
      <c r="D15" s="80">
        <v>2</v>
      </c>
      <c r="E15" s="81">
        <v>214</v>
      </c>
      <c r="F15" s="82"/>
      <c r="G15" s="83">
        <f t="shared" si="0"/>
        <v>0</v>
      </c>
      <c r="H15" s="84"/>
      <c r="I15" s="85" t="str">
        <f t="shared" si="1"/>
        <v>Precio ofertado de 0€</v>
      </c>
      <c r="K15" s="37"/>
    </row>
    <row r="16" spans="1:40" ht="15.75" thickBot="1" x14ac:dyDescent="0.3">
      <c r="A16"/>
      <c r="B16" s="73" t="s">
        <v>28</v>
      </c>
      <c r="C16" s="74" t="s">
        <v>255</v>
      </c>
      <c r="D16" s="80">
        <v>2</v>
      </c>
      <c r="E16" s="81">
        <v>300</v>
      </c>
      <c r="F16" s="82"/>
      <c r="G16" s="83">
        <f t="shared" si="0"/>
        <v>0</v>
      </c>
      <c r="H16" s="84"/>
      <c r="I16" s="85" t="str">
        <f t="shared" si="1"/>
        <v>Precio ofertado de 0€</v>
      </c>
      <c r="K16" s="37"/>
    </row>
    <row r="17" spans="1:12" ht="15.75" thickBot="1" x14ac:dyDescent="0.3">
      <c r="A17"/>
      <c r="B17" s="73" t="s">
        <v>29</v>
      </c>
      <c r="C17" s="74" t="s">
        <v>256</v>
      </c>
      <c r="D17" s="80">
        <v>2</v>
      </c>
      <c r="E17" s="81">
        <v>255</v>
      </c>
      <c r="F17" s="82"/>
      <c r="G17" s="83">
        <f t="shared" si="0"/>
        <v>0</v>
      </c>
      <c r="H17" s="84"/>
      <c r="I17" s="85" t="str">
        <f t="shared" si="1"/>
        <v>Precio ofertado de 0€</v>
      </c>
      <c r="K17" s="37"/>
      <c r="L17" s="38">
        <v>0.04</v>
      </c>
    </row>
    <row r="18" spans="1:12" ht="15.75" thickBot="1" x14ac:dyDescent="0.3">
      <c r="A18"/>
      <c r="B18" s="73" t="s">
        <v>30</v>
      </c>
      <c r="C18" s="74" t="s">
        <v>257</v>
      </c>
      <c r="D18" s="80">
        <v>2</v>
      </c>
      <c r="E18" s="81">
        <v>500</v>
      </c>
      <c r="F18" s="82"/>
      <c r="G18" s="83">
        <f t="shared" si="0"/>
        <v>0</v>
      </c>
      <c r="H18" s="84"/>
      <c r="I18" s="85" t="str">
        <f t="shared" si="1"/>
        <v>Precio ofertado de 0€</v>
      </c>
      <c r="K18" s="37"/>
      <c r="L18" s="38">
        <v>0.1</v>
      </c>
    </row>
    <row r="19" spans="1:12" ht="15.75" thickBot="1" x14ac:dyDescent="0.3">
      <c r="A19"/>
      <c r="B19" s="73" t="s">
        <v>31</v>
      </c>
      <c r="C19" s="74" t="s">
        <v>36</v>
      </c>
      <c r="D19" s="80">
        <v>2</v>
      </c>
      <c r="E19" s="81">
        <v>1617</v>
      </c>
      <c r="F19" s="82"/>
      <c r="G19" s="83">
        <f t="shared" si="0"/>
        <v>0</v>
      </c>
      <c r="H19" s="84"/>
      <c r="I19" s="85" t="str">
        <f t="shared" si="1"/>
        <v>Precio ofertado de 0€</v>
      </c>
      <c r="K19" s="37"/>
      <c r="L19" s="38">
        <v>0.21</v>
      </c>
    </row>
    <row r="20" spans="1:12" ht="14.25" customHeight="1" thickBot="1" x14ac:dyDescent="0.3">
      <c r="A20"/>
      <c r="B20" s="73" t="s">
        <v>47</v>
      </c>
      <c r="C20" s="74" t="s">
        <v>258</v>
      </c>
      <c r="D20" s="80">
        <v>2</v>
      </c>
      <c r="E20" s="81">
        <v>1235</v>
      </c>
      <c r="F20" s="82"/>
      <c r="G20" s="83">
        <f t="shared" si="0"/>
        <v>0</v>
      </c>
      <c r="H20" s="84"/>
      <c r="I20" s="85" t="str">
        <f t="shared" si="1"/>
        <v>Precio ofertado de 0€</v>
      </c>
      <c r="K20" s="37"/>
    </row>
    <row r="21" spans="1:12" ht="15.75" thickBot="1" x14ac:dyDescent="0.3">
      <c r="A21"/>
      <c r="B21" s="73" t="s">
        <v>48</v>
      </c>
      <c r="C21" s="74" t="s">
        <v>259</v>
      </c>
      <c r="D21" s="80">
        <v>2</v>
      </c>
      <c r="E21" s="81">
        <v>291</v>
      </c>
      <c r="F21" s="82"/>
      <c r="G21" s="83">
        <f t="shared" si="0"/>
        <v>0</v>
      </c>
      <c r="H21" s="84"/>
      <c r="I21" s="85" t="str">
        <f t="shared" si="1"/>
        <v>Precio ofertado de 0€</v>
      </c>
      <c r="K21" s="37"/>
    </row>
    <row r="22" spans="1:12" ht="15.75" thickBot="1" x14ac:dyDescent="0.3">
      <c r="A22"/>
      <c r="B22" s="73" t="s">
        <v>49</v>
      </c>
      <c r="C22" s="74" t="s">
        <v>260</v>
      </c>
      <c r="D22" s="80">
        <v>2</v>
      </c>
      <c r="E22" s="81">
        <v>450</v>
      </c>
      <c r="F22" s="82"/>
      <c r="G22" s="83">
        <f t="shared" si="0"/>
        <v>0</v>
      </c>
      <c r="H22" s="84"/>
      <c r="I22" s="85" t="str">
        <f t="shared" si="1"/>
        <v>Precio ofertado de 0€</v>
      </c>
      <c r="K22" s="37"/>
    </row>
    <row r="23" spans="1:12" ht="15.75" thickBot="1" x14ac:dyDescent="0.3">
      <c r="A23"/>
      <c r="B23" s="73" t="s">
        <v>50</v>
      </c>
      <c r="C23" s="74" t="s">
        <v>261</v>
      </c>
      <c r="D23" s="80">
        <v>2</v>
      </c>
      <c r="E23" s="81">
        <v>618</v>
      </c>
      <c r="F23" s="82"/>
      <c r="G23" s="83">
        <f t="shared" si="0"/>
        <v>0</v>
      </c>
      <c r="H23" s="84"/>
      <c r="I23" s="85" t="str">
        <f t="shared" si="1"/>
        <v>Precio ofertado de 0€</v>
      </c>
      <c r="K23" s="37"/>
    </row>
    <row r="24" spans="1:12" ht="15.75" thickBot="1" x14ac:dyDescent="0.3">
      <c r="A24"/>
      <c r="B24" s="73" t="s">
        <v>51</v>
      </c>
      <c r="C24" s="74" t="s">
        <v>262</v>
      </c>
      <c r="D24" s="80">
        <v>2</v>
      </c>
      <c r="E24" s="86">
        <v>802</v>
      </c>
      <c r="F24" s="82"/>
      <c r="G24" s="83">
        <f t="shared" si="0"/>
        <v>0</v>
      </c>
      <c r="H24" s="84"/>
      <c r="I24" s="85" t="str">
        <f t="shared" si="1"/>
        <v>Precio ofertado de 0€</v>
      </c>
      <c r="K24" s="37"/>
    </row>
    <row r="25" spans="1:12" ht="15.75" thickBot="1" x14ac:dyDescent="0.3">
      <c r="A25"/>
      <c r="B25" s="73" t="s">
        <v>52</v>
      </c>
      <c r="C25" s="74" t="s">
        <v>263</v>
      </c>
      <c r="D25" s="80">
        <v>2</v>
      </c>
      <c r="E25" s="86">
        <v>733</v>
      </c>
      <c r="F25" s="82"/>
      <c r="G25" s="83">
        <f t="shared" si="0"/>
        <v>0</v>
      </c>
      <c r="H25" s="84"/>
      <c r="I25" s="85" t="str">
        <f t="shared" si="1"/>
        <v>Precio ofertado de 0€</v>
      </c>
      <c r="K25" s="37"/>
    </row>
    <row r="26" spans="1:12" ht="15.75" thickBot="1" x14ac:dyDescent="0.3">
      <c r="A26"/>
      <c r="B26" s="73" t="s">
        <v>53</v>
      </c>
      <c r="C26" s="74" t="s">
        <v>286</v>
      </c>
      <c r="D26" s="80">
        <v>2</v>
      </c>
      <c r="E26" s="86">
        <v>1039</v>
      </c>
      <c r="F26" s="82"/>
      <c r="G26" s="83">
        <f t="shared" si="0"/>
        <v>0</v>
      </c>
      <c r="H26" s="84"/>
      <c r="I26" s="85" t="str">
        <f t="shared" si="1"/>
        <v>Precio ofertado de 0€</v>
      </c>
      <c r="K26" s="37"/>
    </row>
    <row r="27" spans="1:12" ht="15.75" thickBot="1" x14ac:dyDescent="0.3">
      <c r="A27"/>
      <c r="B27" s="73" t="s">
        <v>54</v>
      </c>
      <c r="C27" s="74" t="s">
        <v>264</v>
      </c>
      <c r="D27" s="80">
        <v>2</v>
      </c>
      <c r="E27" s="86">
        <v>60</v>
      </c>
      <c r="F27" s="82"/>
      <c r="G27" s="83">
        <f t="shared" si="0"/>
        <v>0</v>
      </c>
      <c r="H27" s="84"/>
      <c r="I27" s="85" t="str">
        <f t="shared" si="1"/>
        <v>Precio ofertado de 0€</v>
      </c>
      <c r="K27" s="37"/>
    </row>
    <row r="28" spans="1:12" ht="15.75" thickBot="1" x14ac:dyDescent="0.3">
      <c r="A28"/>
      <c r="B28" s="73" t="s">
        <v>55</v>
      </c>
      <c r="C28" s="74" t="s">
        <v>287</v>
      </c>
      <c r="D28" s="80">
        <v>2</v>
      </c>
      <c r="E28" s="86">
        <v>290</v>
      </c>
      <c r="F28" s="82"/>
      <c r="G28" s="83">
        <f t="shared" si="0"/>
        <v>0</v>
      </c>
      <c r="H28" s="84"/>
      <c r="I28" s="85" t="str">
        <f t="shared" si="1"/>
        <v>Precio ofertado de 0€</v>
      </c>
      <c r="K28" s="37"/>
    </row>
    <row r="29" spans="1:12" ht="15.75" thickBot="1" x14ac:dyDescent="0.3">
      <c r="A29"/>
      <c r="B29" s="73" t="s">
        <v>56</v>
      </c>
      <c r="C29" s="74" t="s">
        <v>288</v>
      </c>
      <c r="D29" s="80">
        <v>2</v>
      </c>
      <c r="E29" s="81">
        <v>595</v>
      </c>
      <c r="F29" s="82"/>
      <c r="G29" s="83">
        <f t="shared" si="0"/>
        <v>0</v>
      </c>
      <c r="H29" s="84"/>
      <c r="I29" s="85" t="str">
        <f t="shared" si="1"/>
        <v>Precio ofertado de 0€</v>
      </c>
      <c r="K29" s="37"/>
    </row>
    <row r="30" spans="1:12" ht="15.75" thickBot="1" x14ac:dyDescent="0.3">
      <c r="A30"/>
      <c r="B30" s="73" t="s">
        <v>57</v>
      </c>
      <c r="C30" s="74" t="s">
        <v>244</v>
      </c>
      <c r="D30" s="80">
        <v>2</v>
      </c>
      <c r="E30" s="81">
        <v>32</v>
      </c>
      <c r="F30" s="82"/>
      <c r="G30" s="83">
        <f t="shared" si="0"/>
        <v>0</v>
      </c>
      <c r="H30" s="84"/>
      <c r="I30" s="85" t="str">
        <f t="shared" si="1"/>
        <v>Precio ofertado de 0€</v>
      </c>
      <c r="K30" s="37"/>
    </row>
    <row r="31" spans="1:12" ht="15.75" thickBot="1" x14ac:dyDescent="0.3">
      <c r="A31"/>
      <c r="B31" s="73" t="s">
        <v>58</v>
      </c>
      <c r="C31" s="74" t="s">
        <v>289</v>
      </c>
      <c r="D31" s="80">
        <v>2</v>
      </c>
      <c r="E31" s="81">
        <v>9</v>
      </c>
      <c r="F31" s="82"/>
      <c r="G31" s="83">
        <f t="shared" si="0"/>
        <v>0</v>
      </c>
      <c r="H31" s="84"/>
      <c r="I31" s="85" t="str">
        <f t="shared" si="1"/>
        <v>Precio ofertado de 0€</v>
      </c>
      <c r="K31" s="37"/>
    </row>
    <row r="32" spans="1:12" ht="15.75" thickBot="1" x14ac:dyDescent="0.3">
      <c r="A32"/>
      <c r="B32" s="73" t="s">
        <v>59</v>
      </c>
      <c r="C32" s="74" t="s">
        <v>37</v>
      </c>
      <c r="D32" s="80">
        <v>2</v>
      </c>
      <c r="E32" s="81">
        <v>32</v>
      </c>
      <c r="F32" s="82"/>
      <c r="G32" s="83">
        <f t="shared" si="0"/>
        <v>0</v>
      </c>
      <c r="H32" s="84"/>
      <c r="I32" s="85" t="str">
        <f t="shared" si="1"/>
        <v>Precio ofertado de 0€</v>
      </c>
      <c r="K32" s="37"/>
    </row>
    <row r="33" spans="1:11" ht="15.75" thickBot="1" x14ac:dyDescent="0.3">
      <c r="A33"/>
      <c r="B33" s="73" t="s">
        <v>60</v>
      </c>
      <c r="C33" s="74" t="s">
        <v>265</v>
      </c>
      <c r="D33" s="80">
        <v>2</v>
      </c>
      <c r="E33" s="81">
        <v>1155</v>
      </c>
      <c r="F33" s="82"/>
      <c r="G33" s="83">
        <f t="shared" si="0"/>
        <v>0</v>
      </c>
      <c r="H33" s="84"/>
      <c r="I33" s="85" t="str">
        <f t="shared" si="1"/>
        <v>Precio ofertado de 0€</v>
      </c>
      <c r="K33" s="37"/>
    </row>
    <row r="34" spans="1:11" ht="15.75" thickBot="1" x14ac:dyDescent="0.3">
      <c r="A34"/>
      <c r="B34" s="73" t="s">
        <v>61</v>
      </c>
      <c r="C34" s="74" t="s">
        <v>266</v>
      </c>
      <c r="D34" s="80">
        <v>2</v>
      </c>
      <c r="E34" s="81">
        <v>625</v>
      </c>
      <c r="F34" s="82"/>
      <c r="G34" s="83">
        <f t="shared" si="0"/>
        <v>0</v>
      </c>
      <c r="H34" s="84"/>
      <c r="I34" s="85" t="str">
        <f t="shared" si="1"/>
        <v>Precio ofertado de 0€</v>
      </c>
      <c r="K34" s="37"/>
    </row>
    <row r="35" spans="1:11" ht="15.75" thickBot="1" x14ac:dyDescent="0.3">
      <c r="A35"/>
      <c r="B35" s="73" t="s">
        <v>62</v>
      </c>
      <c r="C35" s="74" t="s">
        <v>267</v>
      </c>
      <c r="D35" s="80">
        <v>2</v>
      </c>
      <c r="E35" s="81">
        <v>700</v>
      </c>
      <c r="F35" s="82"/>
      <c r="G35" s="83">
        <f t="shared" si="0"/>
        <v>0</v>
      </c>
      <c r="H35" s="84"/>
      <c r="I35" s="85" t="str">
        <f t="shared" si="1"/>
        <v>Precio ofertado de 0€</v>
      </c>
      <c r="K35" s="37"/>
    </row>
    <row r="36" spans="1:11" ht="15.75" thickBot="1" x14ac:dyDescent="0.3">
      <c r="A36"/>
      <c r="B36" s="73" t="s">
        <v>63</v>
      </c>
      <c r="C36" s="74" t="s">
        <v>268</v>
      </c>
      <c r="D36" s="80">
        <v>2</v>
      </c>
      <c r="E36" s="81">
        <v>575</v>
      </c>
      <c r="F36" s="82"/>
      <c r="G36" s="83">
        <f t="shared" si="0"/>
        <v>0</v>
      </c>
      <c r="H36" s="84"/>
      <c r="I36" s="85" t="str">
        <f t="shared" si="1"/>
        <v>Precio ofertado de 0€</v>
      </c>
      <c r="K36" s="37"/>
    </row>
    <row r="37" spans="1:11" ht="13.5" customHeight="1" thickBot="1" x14ac:dyDescent="0.3">
      <c r="A37"/>
      <c r="B37" s="73" t="s">
        <v>64</v>
      </c>
      <c r="C37" s="74" t="s">
        <v>269</v>
      </c>
      <c r="D37" s="80">
        <v>2</v>
      </c>
      <c r="E37" s="81">
        <v>517</v>
      </c>
      <c r="F37" s="82"/>
      <c r="G37" s="83">
        <f t="shared" si="0"/>
        <v>0</v>
      </c>
      <c r="H37" s="84"/>
      <c r="I37" s="85" t="str">
        <f t="shared" si="1"/>
        <v>Precio ofertado de 0€</v>
      </c>
      <c r="K37" s="37"/>
    </row>
    <row r="38" spans="1:11" s="27" customFormat="1" ht="15.75" thickBot="1" x14ac:dyDescent="0.3">
      <c r="A38" s="26"/>
      <c r="B38" s="87" t="s">
        <v>65</v>
      </c>
      <c r="C38" s="88" t="s">
        <v>270</v>
      </c>
      <c r="D38" s="89">
        <v>2</v>
      </c>
      <c r="E38" s="90">
        <v>550</v>
      </c>
      <c r="F38" s="91"/>
      <c r="G38" s="92">
        <f t="shared" si="0"/>
        <v>0</v>
      </c>
      <c r="H38" s="84"/>
      <c r="I38" s="93" t="str">
        <f t="shared" si="1"/>
        <v>Precio ofertado de 0€</v>
      </c>
      <c r="K38" s="94"/>
    </row>
    <row r="39" spans="1:11" ht="15.75" thickBot="1" x14ac:dyDescent="0.3">
      <c r="A39"/>
      <c r="B39" s="73" t="s">
        <v>66</v>
      </c>
      <c r="C39" s="74" t="s">
        <v>271</v>
      </c>
      <c r="D39" s="80">
        <v>2</v>
      </c>
      <c r="E39" s="81">
        <v>1485</v>
      </c>
      <c r="F39" s="82"/>
      <c r="G39" s="83">
        <f t="shared" si="0"/>
        <v>0</v>
      </c>
      <c r="H39" s="84"/>
      <c r="I39" s="85" t="str">
        <f t="shared" si="1"/>
        <v>Precio ofertado de 0€</v>
      </c>
      <c r="K39" s="37"/>
    </row>
    <row r="40" spans="1:11" ht="15.75" thickBot="1" x14ac:dyDescent="0.3">
      <c r="A40"/>
      <c r="B40" s="73" t="s">
        <v>67</v>
      </c>
      <c r="C40" s="74" t="s">
        <v>272</v>
      </c>
      <c r="D40" s="80">
        <v>2</v>
      </c>
      <c r="E40" s="81">
        <v>100</v>
      </c>
      <c r="F40" s="82"/>
      <c r="G40" s="83">
        <f t="shared" si="0"/>
        <v>0</v>
      </c>
      <c r="H40" s="84"/>
      <c r="I40" s="85" t="str">
        <f t="shared" si="1"/>
        <v>Precio ofertado de 0€</v>
      </c>
      <c r="K40" s="37"/>
    </row>
    <row r="41" spans="1:11" ht="15.75" thickBot="1" x14ac:dyDescent="0.3">
      <c r="A41"/>
      <c r="B41" s="73" t="s">
        <v>68</v>
      </c>
      <c r="C41" s="74" t="s">
        <v>273</v>
      </c>
      <c r="D41" s="80">
        <v>2</v>
      </c>
      <c r="E41" s="81">
        <v>80</v>
      </c>
      <c r="F41" s="82"/>
      <c r="G41" s="83">
        <f t="shared" si="0"/>
        <v>0</v>
      </c>
      <c r="H41" s="84"/>
      <c r="I41" s="85" t="str">
        <f t="shared" si="1"/>
        <v>Precio ofertado de 0€</v>
      </c>
      <c r="K41" s="37"/>
    </row>
    <row r="42" spans="1:11" ht="15.75" thickBot="1" x14ac:dyDescent="0.3">
      <c r="A42"/>
      <c r="B42" s="73" t="s">
        <v>69</v>
      </c>
      <c r="C42" s="74" t="s">
        <v>290</v>
      </c>
      <c r="D42" s="80">
        <v>2</v>
      </c>
      <c r="E42" s="81">
        <v>98</v>
      </c>
      <c r="F42" s="82"/>
      <c r="G42" s="83">
        <f t="shared" si="0"/>
        <v>0</v>
      </c>
      <c r="H42" s="84"/>
      <c r="I42" s="85" t="str">
        <f t="shared" si="1"/>
        <v>Precio ofertado de 0€</v>
      </c>
      <c r="K42" s="37"/>
    </row>
    <row r="43" spans="1:11" ht="15.75" thickBot="1" x14ac:dyDescent="0.3">
      <c r="A43"/>
      <c r="B43" s="73" t="s">
        <v>70</v>
      </c>
      <c r="C43" s="74" t="s">
        <v>246</v>
      </c>
      <c r="D43" s="80">
        <v>2</v>
      </c>
      <c r="E43" s="81">
        <v>444</v>
      </c>
      <c r="F43" s="82"/>
      <c r="G43" s="83">
        <f t="shared" si="0"/>
        <v>0</v>
      </c>
      <c r="H43" s="84"/>
      <c r="I43" s="85" t="str">
        <f t="shared" si="1"/>
        <v>Precio ofertado de 0€</v>
      </c>
      <c r="K43" s="37"/>
    </row>
    <row r="44" spans="1:11" ht="15.75" thickBot="1" x14ac:dyDescent="0.3">
      <c r="A44"/>
      <c r="B44" s="73" t="s">
        <v>71</v>
      </c>
      <c r="C44" s="74" t="s">
        <v>247</v>
      </c>
      <c r="D44" s="80">
        <v>2</v>
      </c>
      <c r="E44" s="81">
        <v>470</v>
      </c>
      <c r="F44" s="82"/>
      <c r="G44" s="83">
        <f t="shared" si="0"/>
        <v>0</v>
      </c>
      <c r="H44" s="84"/>
      <c r="I44" s="85" t="str">
        <f t="shared" si="1"/>
        <v>Precio ofertado de 0€</v>
      </c>
      <c r="K44" s="37"/>
    </row>
    <row r="45" spans="1:11" ht="15.75" thickBot="1" x14ac:dyDescent="0.3">
      <c r="A45"/>
      <c r="B45" s="73" t="s">
        <v>72</v>
      </c>
      <c r="C45" s="74" t="s">
        <v>38</v>
      </c>
      <c r="D45" s="80">
        <v>2</v>
      </c>
      <c r="E45" s="81">
        <v>472</v>
      </c>
      <c r="F45" s="82"/>
      <c r="G45" s="83">
        <f t="shared" si="0"/>
        <v>0</v>
      </c>
      <c r="H45" s="84"/>
      <c r="I45" s="85" t="str">
        <f t="shared" si="1"/>
        <v>Precio ofertado de 0€</v>
      </c>
      <c r="K45" s="37"/>
    </row>
    <row r="46" spans="1:11" ht="15.75" thickBot="1" x14ac:dyDescent="0.3">
      <c r="A46"/>
      <c r="B46" s="73" t="s">
        <v>73</v>
      </c>
      <c r="C46" s="74" t="s">
        <v>274</v>
      </c>
      <c r="D46" s="80">
        <v>2</v>
      </c>
      <c r="E46" s="81">
        <v>212</v>
      </c>
      <c r="F46" s="82"/>
      <c r="G46" s="83">
        <f t="shared" ref="G46:G109" si="2">D46*F46</f>
        <v>0</v>
      </c>
      <c r="H46" s="84"/>
      <c r="I46" s="85" t="str">
        <f t="shared" ref="I46:I63" si="3">IF(F46&lt;=0,"Precio ofertado de 0€",IF(F46&gt;E46,"Precio ofertado unitario superior a máximo permitido",(D46*F46)*(1+H46)))</f>
        <v>Precio ofertado de 0€</v>
      </c>
      <c r="K46" s="37"/>
    </row>
    <row r="47" spans="1:11" ht="15.75" thickBot="1" x14ac:dyDescent="0.3">
      <c r="A47"/>
      <c r="B47" s="73" t="s">
        <v>74</v>
      </c>
      <c r="C47" s="74" t="s">
        <v>254</v>
      </c>
      <c r="D47" s="80">
        <v>2</v>
      </c>
      <c r="E47" s="81">
        <v>1442</v>
      </c>
      <c r="F47" s="82"/>
      <c r="G47" s="83">
        <f t="shared" si="2"/>
        <v>0</v>
      </c>
      <c r="H47" s="84"/>
      <c r="I47" s="85" t="str">
        <f t="shared" si="3"/>
        <v>Precio ofertado de 0€</v>
      </c>
      <c r="K47" s="37"/>
    </row>
    <row r="48" spans="1:11" ht="15.75" thickBot="1" x14ac:dyDescent="0.3">
      <c r="A48"/>
      <c r="B48" s="73" t="s">
        <v>75</v>
      </c>
      <c r="C48" s="74" t="s">
        <v>275</v>
      </c>
      <c r="D48" s="80">
        <v>2</v>
      </c>
      <c r="E48" s="81">
        <v>98</v>
      </c>
      <c r="F48" s="82"/>
      <c r="G48" s="83">
        <f t="shared" si="2"/>
        <v>0</v>
      </c>
      <c r="H48" s="84"/>
      <c r="I48" s="85" t="str">
        <f t="shared" si="3"/>
        <v>Precio ofertado de 0€</v>
      </c>
      <c r="K48" s="37"/>
    </row>
    <row r="49" spans="1:11" ht="15.75" thickBot="1" x14ac:dyDescent="0.3">
      <c r="A49"/>
      <c r="B49" s="73" t="s">
        <v>76</v>
      </c>
      <c r="C49" s="74" t="s">
        <v>276</v>
      </c>
      <c r="D49" s="80">
        <v>2</v>
      </c>
      <c r="E49" s="81">
        <v>264</v>
      </c>
      <c r="F49" s="82"/>
      <c r="G49" s="83">
        <f t="shared" si="2"/>
        <v>0</v>
      </c>
      <c r="H49" s="84"/>
      <c r="I49" s="85" t="str">
        <f t="shared" si="3"/>
        <v>Precio ofertado de 0€</v>
      </c>
      <c r="K49" s="37"/>
    </row>
    <row r="50" spans="1:11" ht="15.75" thickBot="1" x14ac:dyDescent="0.3">
      <c r="A50"/>
      <c r="B50" s="73" t="s">
        <v>77</v>
      </c>
      <c r="C50" s="74" t="s">
        <v>277</v>
      </c>
      <c r="D50" s="80">
        <v>2</v>
      </c>
      <c r="E50" s="81">
        <v>316</v>
      </c>
      <c r="F50" s="82"/>
      <c r="G50" s="83">
        <f t="shared" si="2"/>
        <v>0</v>
      </c>
      <c r="H50" s="84"/>
      <c r="I50" s="85" t="str">
        <f t="shared" si="3"/>
        <v>Precio ofertado de 0€</v>
      </c>
      <c r="K50" s="37"/>
    </row>
    <row r="51" spans="1:11" ht="15.75" customHeight="1" thickBot="1" x14ac:dyDescent="0.3">
      <c r="A51"/>
      <c r="B51" s="73" t="s">
        <v>78</v>
      </c>
      <c r="C51" s="74" t="s">
        <v>248</v>
      </c>
      <c r="D51" s="80">
        <v>2</v>
      </c>
      <c r="E51" s="81">
        <v>282</v>
      </c>
      <c r="F51" s="82"/>
      <c r="G51" s="83">
        <f t="shared" si="2"/>
        <v>0</v>
      </c>
      <c r="H51" s="84"/>
      <c r="I51" s="85" t="str">
        <f t="shared" si="3"/>
        <v>Precio ofertado de 0€</v>
      </c>
      <c r="K51" s="37"/>
    </row>
    <row r="52" spans="1:11" ht="15.75" thickBot="1" x14ac:dyDescent="0.3">
      <c r="A52"/>
      <c r="B52" s="73" t="s">
        <v>79</v>
      </c>
      <c r="C52" s="74" t="s">
        <v>278</v>
      </c>
      <c r="D52" s="80">
        <v>2</v>
      </c>
      <c r="E52" s="81">
        <v>450</v>
      </c>
      <c r="F52" s="82"/>
      <c r="G52" s="83">
        <f t="shared" si="2"/>
        <v>0</v>
      </c>
      <c r="H52" s="84"/>
      <c r="I52" s="85" t="str">
        <f t="shared" si="3"/>
        <v>Precio ofertado de 0€</v>
      </c>
      <c r="K52" s="37"/>
    </row>
    <row r="53" spans="1:11" ht="15.75" thickBot="1" x14ac:dyDescent="0.3">
      <c r="A53"/>
      <c r="B53" s="73" t="s">
        <v>80</v>
      </c>
      <c r="C53" s="74" t="s">
        <v>279</v>
      </c>
      <c r="D53" s="80">
        <v>2</v>
      </c>
      <c r="E53" s="81">
        <v>440</v>
      </c>
      <c r="F53" s="82"/>
      <c r="G53" s="83">
        <f t="shared" si="2"/>
        <v>0</v>
      </c>
      <c r="H53" s="84"/>
      <c r="I53" s="85" t="str">
        <f t="shared" si="3"/>
        <v>Precio ofertado de 0€</v>
      </c>
      <c r="K53" s="37"/>
    </row>
    <row r="54" spans="1:11" ht="15.75" thickBot="1" x14ac:dyDescent="0.3">
      <c r="A54"/>
      <c r="B54" s="73" t="s">
        <v>81</v>
      </c>
      <c r="C54" s="74" t="s">
        <v>94</v>
      </c>
      <c r="D54" s="80">
        <v>2</v>
      </c>
      <c r="E54" s="81">
        <v>28</v>
      </c>
      <c r="F54" s="82"/>
      <c r="G54" s="83">
        <f t="shared" si="2"/>
        <v>0</v>
      </c>
      <c r="H54" s="84"/>
      <c r="I54" s="85" t="str">
        <f t="shared" si="3"/>
        <v>Precio ofertado de 0€</v>
      </c>
      <c r="K54" s="37"/>
    </row>
    <row r="55" spans="1:11" ht="15.75" thickBot="1" x14ac:dyDescent="0.3">
      <c r="A55"/>
      <c r="B55" s="73" t="s">
        <v>82</v>
      </c>
      <c r="C55" s="74" t="s">
        <v>44</v>
      </c>
      <c r="D55" s="80">
        <v>2</v>
      </c>
      <c r="E55" s="81">
        <v>260</v>
      </c>
      <c r="F55" s="82"/>
      <c r="G55" s="83">
        <f t="shared" si="2"/>
        <v>0</v>
      </c>
      <c r="H55" s="84"/>
      <c r="I55" s="85" t="str">
        <f t="shared" si="3"/>
        <v>Precio ofertado de 0€</v>
      </c>
      <c r="K55" s="37"/>
    </row>
    <row r="56" spans="1:11" ht="15.75" thickBot="1" x14ac:dyDescent="0.3">
      <c r="A56"/>
      <c r="B56" s="73" t="s">
        <v>83</v>
      </c>
      <c r="C56" s="74" t="s">
        <v>280</v>
      </c>
      <c r="D56" s="80">
        <v>2</v>
      </c>
      <c r="E56" s="81">
        <v>435</v>
      </c>
      <c r="F56" s="82"/>
      <c r="G56" s="83">
        <f t="shared" si="2"/>
        <v>0</v>
      </c>
      <c r="H56" s="84"/>
      <c r="I56" s="85" t="str">
        <f t="shared" si="3"/>
        <v>Precio ofertado de 0€</v>
      </c>
      <c r="K56" s="37"/>
    </row>
    <row r="57" spans="1:11" ht="15.75" thickBot="1" x14ac:dyDescent="0.3">
      <c r="A57"/>
      <c r="B57" s="73" t="s">
        <v>84</v>
      </c>
      <c r="C57" s="74" t="s">
        <v>281</v>
      </c>
      <c r="D57" s="80">
        <v>2</v>
      </c>
      <c r="E57" s="81">
        <v>10</v>
      </c>
      <c r="F57" s="82"/>
      <c r="G57" s="83">
        <f t="shared" si="2"/>
        <v>0</v>
      </c>
      <c r="H57" s="84"/>
      <c r="I57" s="85" t="str">
        <f t="shared" si="3"/>
        <v>Precio ofertado de 0€</v>
      </c>
      <c r="K57" s="37"/>
    </row>
    <row r="58" spans="1:11" ht="15.75" thickBot="1" x14ac:dyDescent="0.3">
      <c r="A58"/>
      <c r="B58" s="73" t="s">
        <v>85</v>
      </c>
      <c r="C58" s="74" t="s">
        <v>291</v>
      </c>
      <c r="D58" s="80">
        <v>2</v>
      </c>
      <c r="E58" s="81">
        <v>24</v>
      </c>
      <c r="F58" s="82"/>
      <c r="G58" s="83">
        <f t="shared" si="2"/>
        <v>0</v>
      </c>
      <c r="H58" s="84"/>
      <c r="I58" s="85" t="str">
        <f t="shared" si="3"/>
        <v>Precio ofertado de 0€</v>
      </c>
      <c r="K58" s="37"/>
    </row>
    <row r="59" spans="1:11" ht="15.75" thickBot="1" x14ac:dyDescent="0.3">
      <c r="A59"/>
      <c r="B59" s="73" t="s">
        <v>86</v>
      </c>
      <c r="C59" s="74" t="s">
        <v>282</v>
      </c>
      <c r="D59" s="80">
        <v>2</v>
      </c>
      <c r="E59" s="81">
        <v>26</v>
      </c>
      <c r="F59" s="82"/>
      <c r="G59" s="83">
        <f t="shared" si="2"/>
        <v>0</v>
      </c>
      <c r="H59" s="84"/>
      <c r="I59" s="85" t="str">
        <f t="shared" si="3"/>
        <v>Precio ofertado de 0€</v>
      </c>
      <c r="K59" s="37"/>
    </row>
    <row r="60" spans="1:11" ht="15.75" thickBot="1" x14ac:dyDescent="0.3">
      <c r="A60"/>
      <c r="B60" s="73" t="s">
        <v>87</v>
      </c>
      <c r="C60" s="74" t="s">
        <v>46</v>
      </c>
      <c r="D60" s="80">
        <v>2</v>
      </c>
      <c r="E60" s="81">
        <v>40</v>
      </c>
      <c r="F60" s="82"/>
      <c r="G60" s="83">
        <f t="shared" si="2"/>
        <v>0</v>
      </c>
      <c r="H60" s="84"/>
      <c r="I60" s="85" t="str">
        <f t="shared" si="3"/>
        <v>Precio ofertado de 0€</v>
      </c>
      <c r="K60" s="37"/>
    </row>
    <row r="61" spans="1:11" ht="15.75" thickBot="1" x14ac:dyDescent="0.3">
      <c r="A61"/>
      <c r="B61" s="73" t="s">
        <v>88</v>
      </c>
      <c r="C61" s="74" t="s">
        <v>40</v>
      </c>
      <c r="D61" s="80">
        <v>2</v>
      </c>
      <c r="E61" s="81">
        <v>10</v>
      </c>
      <c r="F61" s="82"/>
      <c r="G61" s="83">
        <f t="shared" si="2"/>
        <v>0</v>
      </c>
      <c r="H61" s="84"/>
      <c r="I61" s="85" t="str">
        <f t="shared" si="3"/>
        <v>Precio ofertado de 0€</v>
      </c>
      <c r="K61" s="37"/>
    </row>
    <row r="62" spans="1:11" ht="15.75" thickBot="1" x14ac:dyDescent="0.3">
      <c r="A62"/>
      <c r="B62" s="73" t="s">
        <v>89</v>
      </c>
      <c r="C62" s="74" t="s">
        <v>250</v>
      </c>
      <c r="D62" s="80">
        <v>2</v>
      </c>
      <c r="E62" s="81">
        <v>1700</v>
      </c>
      <c r="F62" s="82"/>
      <c r="G62" s="83">
        <f t="shared" si="2"/>
        <v>0</v>
      </c>
      <c r="H62" s="84"/>
      <c r="I62" s="85" t="str">
        <f t="shared" si="3"/>
        <v>Precio ofertado de 0€</v>
      </c>
      <c r="K62" s="37"/>
    </row>
    <row r="63" spans="1:11" ht="15.75" thickBot="1" x14ac:dyDescent="0.3">
      <c r="A63"/>
      <c r="B63" s="73" t="s">
        <v>90</v>
      </c>
      <c r="C63" s="74" t="s">
        <v>251</v>
      </c>
      <c r="D63" s="80">
        <v>2</v>
      </c>
      <c r="E63" s="81">
        <v>240</v>
      </c>
      <c r="F63" s="82"/>
      <c r="G63" s="83">
        <f t="shared" si="2"/>
        <v>0</v>
      </c>
      <c r="H63" s="84"/>
      <c r="I63" s="85" t="str">
        <f t="shared" si="3"/>
        <v>Precio ofertado de 0€</v>
      </c>
      <c r="K63" s="37"/>
    </row>
    <row r="64" spans="1:11" ht="24" customHeight="1" thickBot="1" x14ac:dyDescent="0.3">
      <c r="A64"/>
      <c r="B64" s="71">
        <v>2</v>
      </c>
      <c r="C64" s="75" t="s">
        <v>91</v>
      </c>
      <c r="D64" s="80"/>
      <c r="E64" s="81"/>
      <c r="F64" s="82"/>
      <c r="G64" s="83"/>
      <c r="H64" s="84"/>
      <c r="I64" s="85"/>
      <c r="K64" s="37"/>
    </row>
    <row r="65" spans="1:11" ht="15.75" customHeight="1" thickBot="1" x14ac:dyDescent="0.3">
      <c r="A65"/>
      <c r="B65" s="73" t="s">
        <v>96</v>
      </c>
      <c r="C65" s="74" t="s">
        <v>35</v>
      </c>
      <c r="D65" s="80">
        <v>2</v>
      </c>
      <c r="E65" s="81">
        <v>214</v>
      </c>
      <c r="F65" s="82"/>
      <c r="G65" s="83">
        <f t="shared" si="2"/>
        <v>0</v>
      </c>
      <c r="H65" s="84"/>
      <c r="I65" s="85" t="str">
        <f t="shared" ref="I65:I111" si="4">IF(F65&lt;=0,"Precio ofertado de 0€",IF(F65&gt;E65,"Precio ofertado unitario superior a máximo permitido",(D65*F65)*(1+H65)))</f>
        <v>Precio ofertado de 0€</v>
      </c>
      <c r="K65" s="37"/>
    </row>
    <row r="66" spans="1:11" ht="15.75" customHeight="1" thickBot="1" x14ac:dyDescent="0.3">
      <c r="A66"/>
      <c r="B66" s="73" t="s">
        <v>97</v>
      </c>
      <c r="C66" s="74" t="s">
        <v>36</v>
      </c>
      <c r="D66" s="80">
        <v>2</v>
      </c>
      <c r="E66" s="81">
        <v>1617</v>
      </c>
      <c r="F66" s="82"/>
      <c r="G66" s="83">
        <f t="shared" si="2"/>
        <v>0</v>
      </c>
      <c r="H66" s="84"/>
      <c r="I66" s="85" t="str">
        <f t="shared" si="4"/>
        <v>Precio ofertado de 0€</v>
      </c>
      <c r="K66" s="37"/>
    </row>
    <row r="67" spans="1:11" ht="15.75" customHeight="1" thickBot="1" x14ac:dyDescent="0.3">
      <c r="A67"/>
      <c r="B67" s="73" t="s">
        <v>98</v>
      </c>
      <c r="C67" s="74" t="s">
        <v>41</v>
      </c>
      <c r="D67" s="80">
        <v>2</v>
      </c>
      <c r="E67" s="81">
        <v>1235</v>
      </c>
      <c r="F67" s="82"/>
      <c r="G67" s="83">
        <f t="shared" si="2"/>
        <v>0</v>
      </c>
      <c r="H67" s="84"/>
      <c r="I67" s="85" t="str">
        <f t="shared" si="4"/>
        <v>Precio ofertado de 0€</v>
      </c>
      <c r="K67" s="37"/>
    </row>
    <row r="68" spans="1:11" ht="15.75" customHeight="1" thickBot="1" x14ac:dyDescent="0.3">
      <c r="A68"/>
      <c r="B68" s="73" t="s">
        <v>99</v>
      </c>
      <c r="C68" s="74" t="s">
        <v>42</v>
      </c>
      <c r="D68" s="80">
        <v>2</v>
      </c>
      <c r="E68" s="81">
        <v>291</v>
      </c>
      <c r="F68" s="82"/>
      <c r="G68" s="83">
        <f t="shared" si="2"/>
        <v>0</v>
      </c>
      <c r="H68" s="84"/>
      <c r="I68" s="85" t="str">
        <f t="shared" si="4"/>
        <v>Precio ofertado de 0€</v>
      </c>
      <c r="K68" s="37"/>
    </row>
    <row r="69" spans="1:11" ht="15.75" customHeight="1" thickBot="1" x14ac:dyDescent="0.3">
      <c r="A69"/>
      <c r="B69" s="73" t="s">
        <v>100</v>
      </c>
      <c r="C69" s="74" t="s">
        <v>92</v>
      </c>
      <c r="D69" s="80">
        <v>2</v>
      </c>
      <c r="E69" s="81">
        <v>450</v>
      </c>
      <c r="F69" s="82"/>
      <c r="G69" s="83">
        <f t="shared" si="2"/>
        <v>0</v>
      </c>
      <c r="H69" s="84"/>
      <c r="I69" s="85" t="str">
        <f t="shared" si="4"/>
        <v>Precio ofertado de 0€</v>
      </c>
      <c r="K69" s="37"/>
    </row>
    <row r="70" spans="1:11" ht="15.75" customHeight="1" thickBot="1" x14ac:dyDescent="0.3">
      <c r="A70"/>
      <c r="B70" s="73" t="s">
        <v>101</v>
      </c>
      <c r="C70" s="74" t="s">
        <v>284</v>
      </c>
      <c r="D70" s="80">
        <v>2</v>
      </c>
      <c r="E70" s="81">
        <v>618</v>
      </c>
      <c r="F70" s="82"/>
      <c r="G70" s="83">
        <f t="shared" si="2"/>
        <v>0</v>
      </c>
      <c r="H70" s="84"/>
      <c r="I70" s="85" t="str">
        <f t="shared" si="4"/>
        <v>Precio ofertado de 0€</v>
      </c>
      <c r="K70" s="37"/>
    </row>
    <row r="71" spans="1:11" s="27" customFormat="1" ht="15.75" customHeight="1" thickBot="1" x14ac:dyDescent="0.3">
      <c r="A71" s="26"/>
      <c r="B71" s="73" t="s">
        <v>102</v>
      </c>
      <c r="C71" s="88" t="s">
        <v>292</v>
      </c>
      <c r="D71" s="89">
        <v>2</v>
      </c>
      <c r="E71" s="90">
        <v>802</v>
      </c>
      <c r="F71" s="91"/>
      <c r="G71" s="83">
        <f t="shared" si="2"/>
        <v>0</v>
      </c>
      <c r="H71" s="84"/>
      <c r="I71" s="93" t="str">
        <f t="shared" si="4"/>
        <v>Precio ofertado de 0€</v>
      </c>
      <c r="K71" s="94"/>
    </row>
    <row r="72" spans="1:11" ht="15.75" customHeight="1" thickBot="1" x14ac:dyDescent="0.3">
      <c r="A72"/>
      <c r="B72" s="73" t="s">
        <v>103</v>
      </c>
      <c r="C72" s="74" t="s">
        <v>293</v>
      </c>
      <c r="D72" s="80">
        <v>2</v>
      </c>
      <c r="E72" s="81">
        <v>1039</v>
      </c>
      <c r="F72" s="82"/>
      <c r="G72" s="83">
        <f t="shared" si="2"/>
        <v>0</v>
      </c>
      <c r="H72" s="84"/>
      <c r="I72" s="85" t="str">
        <f t="shared" si="4"/>
        <v>Precio ofertado de 0€</v>
      </c>
      <c r="K72" s="37"/>
    </row>
    <row r="73" spans="1:11" ht="15.75" customHeight="1" thickBot="1" x14ac:dyDescent="0.3">
      <c r="A73"/>
      <c r="B73" s="73" t="s">
        <v>104</v>
      </c>
      <c r="C73" s="74" t="s">
        <v>43</v>
      </c>
      <c r="D73" s="80">
        <v>2</v>
      </c>
      <c r="E73" s="81">
        <v>733</v>
      </c>
      <c r="F73" s="82"/>
      <c r="G73" s="83">
        <f t="shared" si="2"/>
        <v>0</v>
      </c>
      <c r="H73" s="84"/>
      <c r="I73" s="85" t="str">
        <f t="shared" si="4"/>
        <v>Precio ofertado de 0€</v>
      </c>
      <c r="K73" s="37"/>
    </row>
    <row r="74" spans="1:11" ht="15.75" customHeight="1" thickBot="1" x14ac:dyDescent="0.3">
      <c r="A74"/>
      <c r="B74" s="73" t="s">
        <v>105</v>
      </c>
      <c r="C74" s="74" t="s">
        <v>294</v>
      </c>
      <c r="D74" s="80">
        <v>2</v>
      </c>
      <c r="E74" s="81">
        <v>1530</v>
      </c>
      <c r="F74" s="82"/>
      <c r="G74" s="83">
        <f t="shared" si="2"/>
        <v>0</v>
      </c>
      <c r="H74" s="84"/>
      <c r="I74" s="85" t="str">
        <f t="shared" si="4"/>
        <v>Precio ofertado de 0€</v>
      </c>
      <c r="K74" s="37"/>
    </row>
    <row r="75" spans="1:11" ht="15.75" customHeight="1" thickBot="1" x14ac:dyDescent="0.3">
      <c r="A75"/>
      <c r="B75" s="73" t="s">
        <v>106</v>
      </c>
      <c r="C75" s="74" t="s">
        <v>295</v>
      </c>
      <c r="D75" s="80">
        <v>2</v>
      </c>
      <c r="E75" s="81">
        <v>1530</v>
      </c>
      <c r="F75" s="82"/>
      <c r="G75" s="83">
        <f t="shared" si="2"/>
        <v>0</v>
      </c>
      <c r="H75" s="84"/>
      <c r="I75" s="85" t="str">
        <f t="shared" si="4"/>
        <v>Precio ofertado de 0€</v>
      </c>
      <c r="K75" s="37"/>
    </row>
    <row r="76" spans="1:11" ht="15.75" customHeight="1" thickBot="1" x14ac:dyDescent="0.3">
      <c r="A76"/>
      <c r="B76" s="73" t="s">
        <v>107</v>
      </c>
      <c r="C76" s="74" t="s">
        <v>296</v>
      </c>
      <c r="D76" s="80">
        <v>2</v>
      </c>
      <c r="E76" s="81">
        <v>60</v>
      </c>
      <c r="F76" s="82"/>
      <c r="G76" s="83">
        <f t="shared" si="2"/>
        <v>0</v>
      </c>
      <c r="H76" s="84"/>
      <c r="I76" s="85" t="str">
        <f t="shared" si="4"/>
        <v>Precio ofertado de 0€</v>
      </c>
      <c r="K76" s="37"/>
    </row>
    <row r="77" spans="1:11" ht="15.75" customHeight="1" thickBot="1" x14ac:dyDescent="0.3">
      <c r="A77"/>
      <c r="B77" s="73" t="s">
        <v>108</v>
      </c>
      <c r="C77" s="74" t="s">
        <v>297</v>
      </c>
      <c r="D77" s="80">
        <v>2</v>
      </c>
      <c r="E77" s="81">
        <v>290</v>
      </c>
      <c r="F77" s="82"/>
      <c r="G77" s="83">
        <f t="shared" si="2"/>
        <v>0</v>
      </c>
      <c r="H77" s="84"/>
      <c r="I77" s="85" t="str">
        <f t="shared" si="4"/>
        <v>Precio ofertado de 0€</v>
      </c>
      <c r="K77" s="37"/>
    </row>
    <row r="78" spans="1:11" ht="15.75" customHeight="1" thickBot="1" x14ac:dyDescent="0.3">
      <c r="A78"/>
      <c r="B78" s="73" t="s">
        <v>109</v>
      </c>
      <c r="C78" s="74" t="s">
        <v>298</v>
      </c>
      <c r="D78" s="80">
        <v>2</v>
      </c>
      <c r="E78" s="81">
        <v>595</v>
      </c>
      <c r="F78" s="82"/>
      <c r="G78" s="83">
        <f t="shared" si="2"/>
        <v>0</v>
      </c>
      <c r="H78" s="84"/>
      <c r="I78" s="85" t="str">
        <f t="shared" si="4"/>
        <v>Precio ofertado de 0€</v>
      </c>
      <c r="K78" s="37"/>
    </row>
    <row r="79" spans="1:11" ht="15.75" customHeight="1" thickBot="1" x14ac:dyDescent="0.3">
      <c r="A79"/>
      <c r="B79" s="73" t="s">
        <v>110</v>
      </c>
      <c r="C79" s="74" t="s">
        <v>299</v>
      </c>
      <c r="D79" s="80">
        <v>4</v>
      </c>
      <c r="E79" s="81">
        <v>32</v>
      </c>
      <c r="F79" s="82"/>
      <c r="G79" s="83">
        <f t="shared" si="2"/>
        <v>0</v>
      </c>
      <c r="H79" s="84"/>
      <c r="I79" s="85" t="str">
        <f t="shared" si="4"/>
        <v>Precio ofertado de 0€</v>
      </c>
      <c r="K79" s="37"/>
    </row>
    <row r="80" spans="1:11" ht="15.75" customHeight="1" thickBot="1" x14ac:dyDescent="0.3">
      <c r="A80"/>
      <c r="B80" s="73" t="s">
        <v>111</v>
      </c>
      <c r="C80" s="74" t="s">
        <v>285</v>
      </c>
      <c r="D80" s="80">
        <v>2</v>
      </c>
      <c r="E80" s="81">
        <v>9</v>
      </c>
      <c r="F80" s="82"/>
      <c r="G80" s="83">
        <f t="shared" si="2"/>
        <v>0</v>
      </c>
      <c r="H80" s="84"/>
      <c r="I80" s="85" t="str">
        <f t="shared" si="4"/>
        <v>Precio ofertado de 0€</v>
      </c>
      <c r="K80" s="37"/>
    </row>
    <row r="81" spans="1:11" ht="15.75" customHeight="1" thickBot="1" x14ac:dyDescent="0.3">
      <c r="A81"/>
      <c r="B81" s="73" t="s">
        <v>112</v>
      </c>
      <c r="C81" s="74" t="s">
        <v>37</v>
      </c>
      <c r="D81" s="80">
        <v>2</v>
      </c>
      <c r="E81" s="81">
        <v>32</v>
      </c>
      <c r="F81" s="82"/>
      <c r="G81" s="83">
        <f t="shared" si="2"/>
        <v>0</v>
      </c>
      <c r="H81" s="84"/>
      <c r="I81" s="85" t="str">
        <f t="shared" si="4"/>
        <v>Precio ofertado de 0€</v>
      </c>
      <c r="K81" s="37"/>
    </row>
    <row r="82" spans="1:11" ht="15.75" customHeight="1" thickBot="1" x14ac:dyDescent="0.3">
      <c r="A82"/>
      <c r="B82" s="73" t="s">
        <v>113</v>
      </c>
      <c r="C82" s="74" t="s">
        <v>300</v>
      </c>
      <c r="D82" s="80">
        <v>2</v>
      </c>
      <c r="E82" s="81">
        <v>1155</v>
      </c>
      <c r="F82" s="82"/>
      <c r="G82" s="83">
        <f t="shared" si="2"/>
        <v>0</v>
      </c>
      <c r="H82" s="84"/>
      <c r="I82" s="85" t="str">
        <f t="shared" si="4"/>
        <v>Precio ofertado de 0€</v>
      </c>
      <c r="K82" s="37"/>
    </row>
    <row r="83" spans="1:11" ht="15.75" customHeight="1" thickBot="1" x14ac:dyDescent="0.3">
      <c r="A83"/>
      <c r="B83" s="73" t="s">
        <v>114</v>
      </c>
      <c r="C83" s="74" t="s">
        <v>266</v>
      </c>
      <c r="D83" s="80">
        <v>2</v>
      </c>
      <c r="E83" s="81">
        <v>625</v>
      </c>
      <c r="F83" s="82"/>
      <c r="G83" s="83">
        <f t="shared" si="2"/>
        <v>0</v>
      </c>
      <c r="H83" s="84"/>
      <c r="I83" s="85" t="str">
        <f t="shared" si="4"/>
        <v>Precio ofertado de 0€</v>
      </c>
      <c r="K83" s="37"/>
    </row>
    <row r="84" spans="1:11" ht="15.75" customHeight="1" thickBot="1" x14ac:dyDescent="0.3">
      <c r="A84"/>
      <c r="B84" s="73" t="s">
        <v>115</v>
      </c>
      <c r="C84" s="74" t="s">
        <v>267</v>
      </c>
      <c r="D84" s="80">
        <v>2</v>
      </c>
      <c r="E84" s="81">
        <v>700</v>
      </c>
      <c r="F84" s="82"/>
      <c r="G84" s="83">
        <f t="shared" si="2"/>
        <v>0</v>
      </c>
      <c r="H84" s="84"/>
      <c r="I84" s="85" t="str">
        <f t="shared" si="4"/>
        <v>Precio ofertado de 0€</v>
      </c>
      <c r="K84" s="37"/>
    </row>
    <row r="85" spans="1:11" s="27" customFormat="1" ht="15.75" customHeight="1" thickBot="1" x14ac:dyDescent="0.3">
      <c r="A85" s="26"/>
      <c r="B85" s="73" t="s">
        <v>116</v>
      </c>
      <c r="C85" s="88" t="s">
        <v>301</v>
      </c>
      <c r="D85" s="89">
        <v>2</v>
      </c>
      <c r="E85" s="90">
        <v>517</v>
      </c>
      <c r="F85" s="91"/>
      <c r="G85" s="83">
        <f t="shared" si="2"/>
        <v>0</v>
      </c>
      <c r="H85" s="84"/>
      <c r="I85" s="93" t="str">
        <f t="shared" si="4"/>
        <v>Precio ofertado de 0€</v>
      </c>
      <c r="K85" s="94"/>
    </row>
    <row r="86" spans="1:11" ht="15.75" customHeight="1" thickBot="1" x14ac:dyDescent="0.3">
      <c r="A86"/>
      <c r="B86" s="73" t="s">
        <v>117</v>
      </c>
      <c r="C86" s="74" t="s">
        <v>268</v>
      </c>
      <c r="D86" s="80">
        <v>2</v>
      </c>
      <c r="E86" s="81">
        <v>575</v>
      </c>
      <c r="F86" s="82"/>
      <c r="G86" s="83">
        <f t="shared" si="2"/>
        <v>0</v>
      </c>
      <c r="H86" s="84"/>
      <c r="I86" s="85" t="str">
        <f t="shared" si="4"/>
        <v>Precio ofertado de 0€</v>
      </c>
      <c r="K86" s="37"/>
    </row>
    <row r="87" spans="1:11" ht="15.75" customHeight="1" thickBot="1" x14ac:dyDescent="0.3">
      <c r="A87"/>
      <c r="B87" s="73" t="s">
        <v>118</v>
      </c>
      <c r="C87" s="74" t="s">
        <v>302</v>
      </c>
      <c r="D87" s="80">
        <v>2</v>
      </c>
      <c r="E87" s="81">
        <v>550</v>
      </c>
      <c r="F87" s="82"/>
      <c r="G87" s="83">
        <f t="shared" si="2"/>
        <v>0</v>
      </c>
      <c r="H87" s="84"/>
      <c r="I87" s="85" t="str">
        <f t="shared" si="4"/>
        <v>Precio ofertado de 0€</v>
      </c>
      <c r="K87" s="37"/>
    </row>
    <row r="88" spans="1:11" ht="15.75" customHeight="1" thickBot="1" x14ac:dyDescent="0.3">
      <c r="A88"/>
      <c r="B88" s="73" t="s">
        <v>119</v>
      </c>
      <c r="C88" s="74" t="s">
        <v>303</v>
      </c>
      <c r="D88" s="80">
        <v>2</v>
      </c>
      <c r="E88" s="81">
        <v>1485</v>
      </c>
      <c r="F88" s="82"/>
      <c r="G88" s="83">
        <f t="shared" si="2"/>
        <v>0</v>
      </c>
      <c r="H88" s="84"/>
      <c r="I88" s="85" t="str">
        <f t="shared" si="4"/>
        <v>Precio ofertado de 0€</v>
      </c>
      <c r="K88" s="37"/>
    </row>
    <row r="89" spans="1:11" ht="15.75" customHeight="1" thickBot="1" x14ac:dyDescent="0.3">
      <c r="A89"/>
      <c r="B89" s="73" t="s">
        <v>120</v>
      </c>
      <c r="C89" s="74" t="s">
        <v>304</v>
      </c>
      <c r="D89" s="80">
        <v>2</v>
      </c>
      <c r="E89" s="81">
        <v>100</v>
      </c>
      <c r="F89" s="82"/>
      <c r="G89" s="83">
        <f t="shared" si="2"/>
        <v>0</v>
      </c>
      <c r="H89" s="84"/>
      <c r="I89" s="85" t="str">
        <f t="shared" si="4"/>
        <v>Precio ofertado de 0€</v>
      </c>
      <c r="K89" s="37"/>
    </row>
    <row r="90" spans="1:11" ht="15.75" customHeight="1" thickBot="1" x14ac:dyDescent="0.3">
      <c r="A90"/>
      <c r="B90" s="73" t="s">
        <v>121</v>
      </c>
      <c r="C90" s="74" t="s">
        <v>305</v>
      </c>
      <c r="D90" s="80">
        <v>2</v>
      </c>
      <c r="E90" s="81">
        <v>80</v>
      </c>
      <c r="F90" s="82"/>
      <c r="G90" s="83">
        <f t="shared" si="2"/>
        <v>0</v>
      </c>
      <c r="H90" s="84"/>
      <c r="I90" s="85" t="str">
        <f t="shared" si="4"/>
        <v>Precio ofertado de 0€</v>
      </c>
      <c r="K90" s="37"/>
    </row>
    <row r="91" spans="1:11" ht="15.75" customHeight="1" thickBot="1" x14ac:dyDescent="0.3">
      <c r="A91"/>
      <c r="B91" s="73" t="s">
        <v>122</v>
      </c>
      <c r="C91" s="74" t="s">
        <v>306</v>
      </c>
      <c r="D91" s="80">
        <v>2</v>
      </c>
      <c r="E91" s="81">
        <v>98</v>
      </c>
      <c r="F91" s="82"/>
      <c r="G91" s="83">
        <f t="shared" si="2"/>
        <v>0</v>
      </c>
      <c r="H91" s="84"/>
      <c r="I91" s="85" t="str">
        <f t="shared" si="4"/>
        <v>Precio ofertado de 0€</v>
      </c>
      <c r="K91" s="37"/>
    </row>
    <row r="92" spans="1:11" ht="15.75" customHeight="1" thickBot="1" x14ac:dyDescent="0.3">
      <c r="A92"/>
      <c r="B92" s="73" t="s">
        <v>123</v>
      </c>
      <c r="C92" s="74" t="s">
        <v>246</v>
      </c>
      <c r="D92" s="80">
        <v>2</v>
      </c>
      <c r="E92" s="81">
        <v>444</v>
      </c>
      <c r="F92" s="82"/>
      <c r="G92" s="83">
        <f t="shared" si="2"/>
        <v>0</v>
      </c>
      <c r="H92" s="84"/>
      <c r="I92" s="85" t="str">
        <f t="shared" si="4"/>
        <v>Precio ofertado de 0€</v>
      </c>
      <c r="K92" s="37"/>
    </row>
    <row r="93" spans="1:11" ht="15.75" customHeight="1" thickBot="1" x14ac:dyDescent="0.3">
      <c r="A93"/>
      <c r="B93" s="73" t="s">
        <v>124</v>
      </c>
      <c r="C93" s="74" t="s">
        <v>247</v>
      </c>
      <c r="D93" s="80">
        <v>2</v>
      </c>
      <c r="E93" s="81">
        <v>470</v>
      </c>
      <c r="F93" s="82"/>
      <c r="G93" s="83">
        <f t="shared" si="2"/>
        <v>0</v>
      </c>
      <c r="H93" s="84"/>
      <c r="I93" s="85" t="str">
        <f t="shared" si="4"/>
        <v>Precio ofertado de 0€</v>
      </c>
      <c r="K93" s="37"/>
    </row>
    <row r="94" spans="1:11" ht="15.75" customHeight="1" thickBot="1" x14ac:dyDescent="0.3">
      <c r="A94"/>
      <c r="B94" s="73" t="s">
        <v>125</v>
      </c>
      <c r="C94" s="74" t="s">
        <v>38</v>
      </c>
      <c r="D94" s="80">
        <v>2</v>
      </c>
      <c r="E94" s="81">
        <v>472</v>
      </c>
      <c r="F94" s="82"/>
      <c r="G94" s="83">
        <f t="shared" si="2"/>
        <v>0</v>
      </c>
      <c r="H94" s="84"/>
      <c r="I94" s="85" t="str">
        <f t="shared" si="4"/>
        <v>Precio ofertado de 0€</v>
      </c>
      <c r="K94" s="37"/>
    </row>
    <row r="95" spans="1:11" ht="15.75" customHeight="1" thickBot="1" x14ac:dyDescent="0.3">
      <c r="A95"/>
      <c r="B95" s="73" t="s">
        <v>126</v>
      </c>
      <c r="C95" s="74" t="s">
        <v>307</v>
      </c>
      <c r="D95" s="80">
        <v>2</v>
      </c>
      <c r="E95" s="81">
        <v>212</v>
      </c>
      <c r="F95" s="82"/>
      <c r="G95" s="83">
        <f t="shared" si="2"/>
        <v>0</v>
      </c>
      <c r="H95" s="84"/>
      <c r="I95" s="85" t="str">
        <f t="shared" si="4"/>
        <v>Precio ofertado de 0€</v>
      </c>
      <c r="K95" s="37"/>
    </row>
    <row r="96" spans="1:11" ht="15.75" customHeight="1" thickBot="1" x14ac:dyDescent="0.3">
      <c r="A96"/>
      <c r="B96" s="73" t="s">
        <v>127</v>
      </c>
      <c r="C96" s="74" t="s">
        <v>254</v>
      </c>
      <c r="D96" s="80">
        <v>2</v>
      </c>
      <c r="E96" s="81">
        <v>1442</v>
      </c>
      <c r="F96" s="82"/>
      <c r="G96" s="83">
        <f t="shared" si="2"/>
        <v>0</v>
      </c>
      <c r="H96" s="84"/>
      <c r="I96" s="85" t="str">
        <f t="shared" si="4"/>
        <v>Precio ofertado de 0€</v>
      </c>
      <c r="K96" s="37"/>
    </row>
    <row r="97" spans="1:11" ht="15.75" customHeight="1" thickBot="1" x14ac:dyDescent="0.3">
      <c r="A97"/>
      <c r="B97" s="73" t="s">
        <v>128</v>
      </c>
      <c r="C97" s="74" t="s">
        <v>93</v>
      </c>
      <c r="D97" s="80">
        <v>4</v>
      </c>
      <c r="E97" s="81">
        <v>98</v>
      </c>
      <c r="F97" s="82"/>
      <c r="G97" s="83">
        <f t="shared" si="2"/>
        <v>0</v>
      </c>
      <c r="H97" s="84"/>
      <c r="I97" s="85" t="str">
        <f t="shared" si="4"/>
        <v>Precio ofertado de 0€</v>
      </c>
      <c r="K97" s="37"/>
    </row>
    <row r="98" spans="1:11" ht="15.75" customHeight="1" thickBot="1" x14ac:dyDescent="0.3">
      <c r="A98"/>
      <c r="B98" s="73" t="s">
        <v>129</v>
      </c>
      <c r="C98" s="74" t="s">
        <v>276</v>
      </c>
      <c r="D98" s="80">
        <v>2</v>
      </c>
      <c r="E98" s="81">
        <v>264</v>
      </c>
      <c r="F98" s="82"/>
      <c r="G98" s="83">
        <f t="shared" si="2"/>
        <v>0</v>
      </c>
      <c r="H98" s="84"/>
      <c r="I98" s="85" t="str">
        <f t="shared" si="4"/>
        <v>Precio ofertado de 0€</v>
      </c>
      <c r="K98" s="37"/>
    </row>
    <row r="99" spans="1:11" ht="15.75" customHeight="1" thickBot="1" x14ac:dyDescent="0.3">
      <c r="A99"/>
      <c r="B99" s="73" t="s">
        <v>130</v>
      </c>
      <c r="C99" s="74" t="s">
        <v>277</v>
      </c>
      <c r="D99" s="80">
        <v>2</v>
      </c>
      <c r="E99" s="81">
        <v>316</v>
      </c>
      <c r="F99" s="82"/>
      <c r="G99" s="83">
        <f t="shared" si="2"/>
        <v>0</v>
      </c>
      <c r="H99" s="84"/>
      <c r="I99" s="85" t="str">
        <f t="shared" si="4"/>
        <v>Precio ofertado de 0€</v>
      </c>
      <c r="K99" s="37"/>
    </row>
    <row r="100" spans="1:11" ht="15.75" customHeight="1" thickBot="1" x14ac:dyDescent="0.3">
      <c r="A100"/>
      <c r="B100" s="73" t="s">
        <v>131</v>
      </c>
      <c r="C100" s="74" t="s">
        <v>248</v>
      </c>
      <c r="D100" s="80">
        <v>2</v>
      </c>
      <c r="E100" s="81">
        <v>282</v>
      </c>
      <c r="F100" s="82"/>
      <c r="G100" s="83">
        <f t="shared" si="2"/>
        <v>0</v>
      </c>
      <c r="H100" s="84"/>
      <c r="I100" s="85" t="str">
        <f t="shared" si="4"/>
        <v>Precio ofertado de 0€</v>
      </c>
      <c r="K100" s="37"/>
    </row>
    <row r="101" spans="1:11" ht="15.75" customHeight="1" thickBot="1" x14ac:dyDescent="0.3">
      <c r="A101"/>
      <c r="B101" s="73" t="s">
        <v>132</v>
      </c>
      <c r="C101" s="74" t="s">
        <v>279</v>
      </c>
      <c r="D101" s="80">
        <v>2</v>
      </c>
      <c r="E101" s="81">
        <v>440</v>
      </c>
      <c r="F101" s="82"/>
      <c r="G101" s="83">
        <f t="shared" si="2"/>
        <v>0</v>
      </c>
      <c r="H101" s="84"/>
      <c r="I101" s="85" t="str">
        <f t="shared" si="4"/>
        <v>Precio ofertado de 0€</v>
      </c>
      <c r="K101" s="37"/>
    </row>
    <row r="102" spans="1:11" ht="15.75" customHeight="1" thickBot="1" x14ac:dyDescent="0.3">
      <c r="A102"/>
      <c r="B102" s="73" t="s">
        <v>133</v>
      </c>
      <c r="C102" s="74" t="s">
        <v>278</v>
      </c>
      <c r="D102" s="80">
        <v>2</v>
      </c>
      <c r="E102" s="81">
        <v>450</v>
      </c>
      <c r="F102" s="82"/>
      <c r="G102" s="83">
        <f t="shared" si="2"/>
        <v>0</v>
      </c>
      <c r="H102" s="84"/>
      <c r="I102" s="85" t="str">
        <f t="shared" si="4"/>
        <v>Precio ofertado de 0€</v>
      </c>
      <c r="K102" s="37"/>
    </row>
    <row r="103" spans="1:11" ht="15.75" customHeight="1" thickBot="1" x14ac:dyDescent="0.3">
      <c r="A103"/>
      <c r="B103" s="73" t="s">
        <v>134</v>
      </c>
      <c r="C103" s="74" t="s">
        <v>94</v>
      </c>
      <c r="D103" s="80">
        <v>4</v>
      </c>
      <c r="E103" s="81">
        <v>28</v>
      </c>
      <c r="F103" s="82"/>
      <c r="G103" s="83">
        <f t="shared" si="2"/>
        <v>0</v>
      </c>
      <c r="H103" s="84"/>
      <c r="I103" s="85" t="str">
        <f t="shared" si="4"/>
        <v>Precio ofertado de 0€</v>
      </c>
      <c r="K103" s="37"/>
    </row>
    <row r="104" spans="1:11" ht="15.75" customHeight="1" thickBot="1" x14ac:dyDescent="0.3">
      <c r="A104"/>
      <c r="B104" s="73" t="s">
        <v>135</v>
      </c>
      <c r="C104" s="74" t="s">
        <v>44</v>
      </c>
      <c r="D104" s="80">
        <v>2</v>
      </c>
      <c r="E104" s="81">
        <v>260</v>
      </c>
      <c r="F104" s="82"/>
      <c r="G104" s="83">
        <f t="shared" si="2"/>
        <v>0</v>
      </c>
      <c r="H104" s="84"/>
      <c r="I104" s="85" t="str">
        <f t="shared" si="4"/>
        <v>Precio ofertado de 0€</v>
      </c>
      <c r="K104" s="37"/>
    </row>
    <row r="105" spans="1:11" ht="15.75" customHeight="1" thickBot="1" x14ac:dyDescent="0.3">
      <c r="A105"/>
      <c r="B105" s="73" t="s">
        <v>136</v>
      </c>
      <c r="C105" s="74" t="s">
        <v>45</v>
      </c>
      <c r="D105" s="80">
        <v>2</v>
      </c>
      <c r="E105" s="81">
        <v>435</v>
      </c>
      <c r="F105" s="82"/>
      <c r="G105" s="83">
        <f t="shared" si="2"/>
        <v>0</v>
      </c>
      <c r="H105" s="84"/>
      <c r="I105" s="85" t="str">
        <f t="shared" si="4"/>
        <v>Precio ofertado de 0€</v>
      </c>
      <c r="K105" s="37"/>
    </row>
    <row r="106" spans="1:11" ht="15.75" customHeight="1" thickBot="1" x14ac:dyDescent="0.3">
      <c r="A106"/>
      <c r="B106" s="73" t="s">
        <v>137</v>
      </c>
      <c r="C106" s="74" t="s">
        <v>39</v>
      </c>
      <c r="D106" s="80">
        <v>6</v>
      </c>
      <c r="E106" s="81">
        <v>10</v>
      </c>
      <c r="F106" s="82"/>
      <c r="G106" s="83">
        <f t="shared" si="2"/>
        <v>0</v>
      </c>
      <c r="H106" s="84"/>
      <c r="I106" s="85" t="str">
        <f t="shared" si="4"/>
        <v>Precio ofertado de 0€</v>
      </c>
      <c r="K106" s="37"/>
    </row>
    <row r="107" spans="1:11" ht="15.75" customHeight="1" thickBot="1" x14ac:dyDescent="0.3">
      <c r="A107"/>
      <c r="B107" s="73" t="s">
        <v>138</v>
      </c>
      <c r="C107" s="74" t="s">
        <v>95</v>
      </c>
      <c r="D107" s="80">
        <v>6</v>
      </c>
      <c r="E107" s="81">
        <v>24</v>
      </c>
      <c r="F107" s="82"/>
      <c r="G107" s="83">
        <f t="shared" si="2"/>
        <v>0</v>
      </c>
      <c r="H107" s="84"/>
      <c r="I107" s="85" t="str">
        <f t="shared" si="4"/>
        <v>Precio ofertado de 0€</v>
      </c>
      <c r="K107" s="37"/>
    </row>
    <row r="108" spans="1:11" ht="15.75" customHeight="1" thickBot="1" x14ac:dyDescent="0.3">
      <c r="A108"/>
      <c r="B108" s="73" t="s">
        <v>139</v>
      </c>
      <c r="C108" s="74" t="s">
        <v>249</v>
      </c>
      <c r="D108" s="80">
        <v>4</v>
      </c>
      <c r="E108" s="81">
        <v>26</v>
      </c>
      <c r="F108" s="82"/>
      <c r="G108" s="83">
        <f t="shared" si="2"/>
        <v>0</v>
      </c>
      <c r="H108" s="84"/>
      <c r="I108" s="85" t="str">
        <f t="shared" si="4"/>
        <v>Precio ofertado de 0€</v>
      </c>
      <c r="K108" s="37"/>
    </row>
    <row r="109" spans="1:11" ht="15.75" customHeight="1" thickBot="1" x14ac:dyDescent="0.3">
      <c r="A109"/>
      <c r="B109" s="73" t="s">
        <v>140</v>
      </c>
      <c r="C109" s="74" t="s">
        <v>46</v>
      </c>
      <c r="D109" s="80">
        <v>4</v>
      </c>
      <c r="E109" s="81">
        <v>40</v>
      </c>
      <c r="F109" s="82"/>
      <c r="G109" s="83">
        <f t="shared" si="2"/>
        <v>0</v>
      </c>
      <c r="H109" s="84"/>
      <c r="I109" s="85" t="str">
        <f t="shared" si="4"/>
        <v>Precio ofertado de 0€</v>
      </c>
      <c r="K109" s="37"/>
    </row>
    <row r="110" spans="1:11" ht="15.75" customHeight="1" thickBot="1" x14ac:dyDescent="0.3">
      <c r="A110"/>
      <c r="B110" s="73" t="s">
        <v>141</v>
      </c>
      <c r="C110" s="74" t="s">
        <v>40</v>
      </c>
      <c r="D110" s="80">
        <v>8</v>
      </c>
      <c r="E110" s="81">
        <v>10</v>
      </c>
      <c r="F110" s="82"/>
      <c r="G110" s="83">
        <f t="shared" ref="G110:G172" si="5">D110*F110</f>
        <v>0</v>
      </c>
      <c r="H110" s="84"/>
      <c r="I110" s="85" t="str">
        <f t="shared" si="4"/>
        <v>Precio ofertado de 0€</v>
      </c>
      <c r="K110" s="37"/>
    </row>
    <row r="111" spans="1:11" ht="15.75" customHeight="1" thickBot="1" x14ac:dyDescent="0.3">
      <c r="A111"/>
      <c r="B111" s="73" t="s">
        <v>142</v>
      </c>
      <c r="C111" s="74" t="s">
        <v>250</v>
      </c>
      <c r="D111" s="80">
        <v>2</v>
      </c>
      <c r="E111" s="81">
        <v>1700</v>
      </c>
      <c r="F111" s="82"/>
      <c r="G111" s="83">
        <f t="shared" si="5"/>
        <v>0</v>
      </c>
      <c r="H111" s="84"/>
      <c r="I111" s="85" t="str">
        <f t="shared" si="4"/>
        <v>Precio ofertado de 0€</v>
      </c>
      <c r="K111" s="37"/>
    </row>
    <row r="112" spans="1:11" ht="15.75" customHeight="1" thickBot="1" x14ac:dyDescent="0.3">
      <c r="A112"/>
      <c r="B112" s="73" t="s">
        <v>308</v>
      </c>
      <c r="C112" s="74" t="s">
        <v>251</v>
      </c>
      <c r="D112" s="80">
        <v>4</v>
      </c>
      <c r="E112" s="81">
        <v>240</v>
      </c>
      <c r="F112" s="82"/>
      <c r="G112" s="83">
        <f t="shared" si="5"/>
        <v>0</v>
      </c>
      <c r="H112" s="84"/>
      <c r="I112" s="85" t="str">
        <f t="shared" ref="I112" si="6">IF(F112&lt;=0,"Precio ofertado de 0€",IF(F112&gt;E112,"Precio ofertado unitario superior a máximo permitido",(D112*F112)*(1+H112)))</f>
        <v>Precio ofertado de 0€</v>
      </c>
      <c r="K112" s="37"/>
    </row>
    <row r="113" spans="1:11" ht="25.5" customHeight="1" thickBot="1" x14ac:dyDescent="0.3">
      <c r="A113"/>
      <c r="B113" s="71">
        <v>3</v>
      </c>
      <c r="C113" s="75" t="s">
        <v>143</v>
      </c>
      <c r="D113" s="80"/>
      <c r="E113" s="81"/>
      <c r="F113" s="82"/>
      <c r="G113" s="83"/>
      <c r="H113" s="84"/>
      <c r="I113" s="85"/>
      <c r="K113" s="37"/>
    </row>
    <row r="114" spans="1:11" ht="15.75" customHeight="1" thickBot="1" x14ac:dyDescent="0.3">
      <c r="A114"/>
      <c r="B114" s="73" t="s">
        <v>145</v>
      </c>
      <c r="C114" s="74" t="s">
        <v>362</v>
      </c>
      <c r="D114" s="80">
        <v>2</v>
      </c>
      <c r="E114" s="81">
        <v>3555</v>
      </c>
      <c r="F114" s="82"/>
      <c r="G114" s="83">
        <f t="shared" si="5"/>
        <v>0</v>
      </c>
      <c r="H114" s="84"/>
      <c r="I114" s="85" t="str">
        <f t="shared" ref="I114:I126" si="7">IF(F114&lt;=0,"Precio ofertado de 0€",IF(F114&gt;E114,"Precio ofertado unitario superior a máximo permitido",(D114*F114)*(1+H114)))</f>
        <v>Precio ofertado de 0€</v>
      </c>
      <c r="K114" s="37"/>
    </row>
    <row r="115" spans="1:11" ht="15.75" customHeight="1" thickBot="1" x14ac:dyDescent="0.3">
      <c r="A115"/>
      <c r="B115" s="73" t="s">
        <v>146</v>
      </c>
      <c r="C115" s="74" t="s">
        <v>363</v>
      </c>
      <c r="D115" s="80">
        <v>4</v>
      </c>
      <c r="E115" s="81">
        <v>2150</v>
      </c>
      <c r="F115" s="82"/>
      <c r="G115" s="83">
        <f t="shared" si="5"/>
        <v>0</v>
      </c>
      <c r="H115" s="84"/>
      <c r="I115" s="85" t="str">
        <f t="shared" si="7"/>
        <v>Precio ofertado de 0€</v>
      </c>
      <c r="K115" s="37"/>
    </row>
    <row r="116" spans="1:11" ht="15.75" customHeight="1" thickBot="1" x14ac:dyDescent="0.3">
      <c r="A116"/>
      <c r="B116" s="73" t="s">
        <v>147</v>
      </c>
      <c r="C116" s="74" t="s">
        <v>364</v>
      </c>
      <c r="D116" s="80">
        <v>6</v>
      </c>
      <c r="E116" s="81">
        <v>480</v>
      </c>
      <c r="F116" s="82"/>
      <c r="G116" s="83">
        <f t="shared" si="5"/>
        <v>0</v>
      </c>
      <c r="H116" s="84"/>
      <c r="I116" s="85" t="str">
        <f t="shared" si="7"/>
        <v>Precio ofertado de 0€</v>
      </c>
      <c r="K116" s="37"/>
    </row>
    <row r="117" spans="1:11" ht="15.75" customHeight="1" thickBot="1" x14ac:dyDescent="0.3">
      <c r="A117"/>
      <c r="B117" s="73" t="s">
        <v>148</v>
      </c>
      <c r="C117" s="74" t="s">
        <v>252</v>
      </c>
      <c r="D117" s="80">
        <v>4</v>
      </c>
      <c r="E117" s="81">
        <v>2394</v>
      </c>
      <c r="F117" s="82"/>
      <c r="G117" s="83">
        <f t="shared" si="5"/>
        <v>0</v>
      </c>
      <c r="H117" s="84"/>
      <c r="I117" s="85" t="str">
        <f t="shared" si="7"/>
        <v>Precio ofertado de 0€</v>
      </c>
      <c r="K117" s="37"/>
    </row>
    <row r="118" spans="1:11" ht="15.75" customHeight="1" thickBot="1" x14ac:dyDescent="0.3">
      <c r="A118"/>
      <c r="B118" s="73" t="s">
        <v>149</v>
      </c>
      <c r="C118" s="74" t="s">
        <v>144</v>
      </c>
      <c r="D118" s="80">
        <v>2</v>
      </c>
      <c r="E118" s="81">
        <v>3020</v>
      </c>
      <c r="F118" s="82"/>
      <c r="G118" s="83">
        <f t="shared" si="5"/>
        <v>0</v>
      </c>
      <c r="H118" s="84"/>
      <c r="I118" s="85" t="str">
        <f t="shared" si="7"/>
        <v>Precio ofertado de 0€</v>
      </c>
      <c r="K118" s="37"/>
    </row>
    <row r="119" spans="1:11" ht="15.75" customHeight="1" thickBot="1" x14ac:dyDescent="0.3">
      <c r="A119"/>
      <c r="B119" s="73" t="s">
        <v>150</v>
      </c>
      <c r="C119" s="74" t="s">
        <v>365</v>
      </c>
      <c r="D119" s="80">
        <v>2</v>
      </c>
      <c r="E119" s="81">
        <v>2675</v>
      </c>
      <c r="F119" s="82"/>
      <c r="G119" s="83">
        <f t="shared" si="5"/>
        <v>0</v>
      </c>
      <c r="H119" s="84"/>
      <c r="I119" s="85" t="str">
        <f t="shared" si="7"/>
        <v>Precio ofertado de 0€</v>
      </c>
      <c r="K119" s="37"/>
    </row>
    <row r="120" spans="1:11" ht="15.75" customHeight="1" thickBot="1" x14ac:dyDescent="0.3">
      <c r="A120"/>
      <c r="B120" s="73" t="s">
        <v>151</v>
      </c>
      <c r="C120" s="74" t="s">
        <v>366</v>
      </c>
      <c r="D120" s="80">
        <v>4</v>
      </c>
      <c r="E120" s="81">
        <v>2975</v>
      </c>
      <c r="F120" s="82"/>
      <c r="G120" s="83">
        <f t="shared" si="5"/>
        <v>0</v>
      </c>
      <c r="H120" s="84"/>
      <c r="I120" s="85" t="str">
        <f t="shared" si="7"/>
        <v>Precio ofertado de 0€</v>
      </c>
      <c r="K120" s="37"/>
    </row>
    <row r="121" spans="1:11" ht="26.25" customHeight="1" thickBot="1" x14ac:dyDescent="0.3">
      <c r="A121"/>
      <c r="B121" s="71">
        <v>4</v>
      </c>
      <c r="C121" s="75" t="s">
        <v>283</v>
      </c>
      <c r="D121" s="80"/>
      <c r="E121" s="81"/>
      <c r="F121" s="82"/>
      <c r="G121" s="83"/>
      <c r="H121" s="84"/>
      <c r="I121" s="85"/>
      <c r="K121" s="37"/>
    </row>
    <row r="122" spans="1:11" ht="15.75" customHeight="1" thickBot="1" x14ac:dyDescent="0.3">
      <c r="A122"/>
      <c r="B122" s="73" t="s">
        <v>157</v>
      </c>
      <c r="C122" s="74" t="s">
        <v>344</v>
      </c>
      <c r="D122" s="80">
        <v>4</v>
      </c>
      <c r="E122" s="81">
        <v>906</v>
      </c>
      <c r="F122" s="82"/>
      <c r="G122" s="83">
        <f t="shared" si="5"/>
        <v>0</v>
      </c>
      <c r="H122" s="84"/>
      <c r="I122" s="85" t="str">
        <f t="shared" si="7"/>
        <v>Precio ofertado de 0€</v>
      </c>
      <c r="K122" s="37"/>
    </row>
    <row r="123" spans="1:11" ht="15.75" customHeight="1" thickBot="1" x14ac:dyDescent="0.3">
      <c r="A123"/>
      <c r="B123" s="73" t="s">
        <v>158</v>
      </c>
      <c r="C123" s="74" t="s">
        <v>152</v>
      </c>
      <c r="D123" s="80">
        <v>4</v>
      </c>
      <c r="E123" s="81">
        <v>906</v>
      </c>
      <c r="F123" s="82"/>
      <c r="G123" s="83">
        <f t="shared" si="5"/>
        <v>0</v>
      </c>
      <c r="H123" s="84"/>
      <c r="I123" s="85" t="str">
        <f t="shared" si="7"/>
        <v>Precio ofertado de 0€</v>
      </c>
      <c r="K123" s="37"/>
    </row>
    <row r="124" spans="1:11" ht="15.75" customHeight="1" thickBot="1" x14ac:dyDescent="0.3">
      <c r="A124"/>
      <c r="B124" s="73" t="s">
        <v>159</v>
      </c>
      <c r="C124" s="74" t="s">
        <v>153</v>
      </c>
      <c r="D124" s="80">
        <v>4</v>
      </c>
      <c r="E124" s="81">
        <v>974</v>
      </c>
      <c r="F124" s="82"/>
      <c r="G124" s="83">
        <f t="shared" si="5"/>
        <v>0</v>
      </c>
      <c r="H124" s="84"/>
      <c r="I124" s="85" t="str">
        <f t="shared" si="7"/>
        <v>Precio ofertado de 0€</v>
      </c>
      <c r="K124" s="37"/>
    </row>
    <row r="125" spans="1:11" ht="15.75" customHeight="1" thickBot="1" x14ac:dyDescent="0.3">
      <c r="A125"/>
      <c r="B125" s="73" t="s">
        <v>160</v>
      </c>
      <c r="C125" s="74" t="s">
        <v>154</v>
      </c>
      <c r="D125" s="80">
        <v>4</v>
      </c>
      <c r="E125" s="81">
        <v>268</v>
      </c>
      <c r="F125" s="82"/>
      <c r="G125" s="83">
        <f t="shared" si="5"/>
        <v>0</v>
      </c>
      <c r="H125" s="84"/>
      <c r="I125" s="85" t="str">
        <f t="shared" si="7"/>
        <v>Precio ofertado de 0€</v>
      </c>
      <c r="K125" s="37"/>
    </row>
    <row r="126" spans="1:11" ht="15.75" customHeight="1" thickBot="1" x14ac:dyDescent="0.3">
      <c r="A126"/>
      <c r="B126" s="73" t="s">
        <v>161</v>
      </c>
      <c r="C126" s="74" t="s">
        <v>345</v>
      </c>
      <c r="D126" s="80">
        <v>4</v>
      </c>
      <c r="E126" s="81">
        <v>268</v>
      </c>
      <c r="F126" s="82"/>
      <c r="G126" s="83">
        <f t="shared" si="5"/>
        <v>0</v>
      </c>
      <c r="H126" s="84"/>
      <c r="I126" s="85" t="str">
        <f t="shared" si="7"/>
        <v>Precio ofertado de 0€</v>
      </c>
      <c r="K126" s="37"/>
    </row>
    <row r="127" spans="1:11" ht="15.75" customHeight="1" thickBot="1" x14ac:dyDescent="0.3">
      <c r="A127"/>
      <c r="B127" s="73" t="s">
        <v>162</v>
      </c>
      <c r="C127" s="74" t="s">
        <v>346</v>
      </c>
      <c r="D127" s="80">
        <v>4</v>
      </c>
      <c r="E127" s="81">
        <v>268</v>
      </c>
      <c r="F127" s="82"/>
      <c r="G127" s="83">
        <f t="shared" si="5"/>
        <v>0</v>
      </c>
      <c r="H127" s="84"/>
      <c r="I127" s="85" t="str">
        <f t="shared" ref="I127:I190" si="8">IF(F127&lt;=0,"Precio ofertado de 0€",IF(F127&gt;E127,"Precio ofertado unitario superior a máximo permitido",(D127*F127)*(1+H127)))</f>
        <v>Precio ofertado de 0€</v>
      </c>
      <c r="K127" s="37"/>
    </row>
    <row r="128" spans="1:11" ht="15.75" customHeight="1" thickBot="1" x14ac:dyDescent="0.3">
      <c r="A128"/>
      <c r="B128" s="73" t="s">
        <v>163</v>
      </c>
      <c r="C128" s="74" t="s">
        <v>347</v>
      </c>
      <c r="D128" s="80">
        <v>4</v>
      </c>
      <c r="E128" s="81">
        <v>386</v>
      </c>
      <c r="F128" s="82"/>
      <c r="G128" s="83">
        <f t="shared" si="5"/>
        <v>0</v>
      </c>
      <c r="H128" s="84"/>
      <c r="I128" s="85" t="str">
        <f t="shared" si="8"/>
        <v>Precio ofertado de 0€</v>
      </c>
      <c r="K128" s="37"/>
    </row>
    <row r="129" spans="1:11" ht="15.75" customHeight="1" thickBot="1" x14ac:dyDescent="0.3">
      <c r="A129"/>
      <c r="B129" s="73" t="s">
        <v>164</v>
      </c>
      <c r="C129" s="74" t="s">
        <v>155</v>
      </c>
      <c r="D129" s="80">
        <v>4</v>
      </c>
      <c r="E129" s="81">
        <v>3520</v>
      </c>
      <c r="F129" s="82"/>
      <c r="G129" s="83">
        <f t="shared" si="5"/>
        <v>0</v>
      </c>
      <c r="H129" s="84"/>
      <c r="I129" s="85" t="str">
        <f t="shared" si="8"/>
        <v>Precio ofertado de 0€</v>
      </c>
      <c r="K129" s="37"/>
    </row>
    <row r="130" spans="1:11" ht="15.75" customHeight="1" thickBot="1" x14ac:dyDescent="0.3">
      <c r="A130"/>
      <c r="B130" s="73" t="s">
        <v>165</v>
      </c>
      <c r="C130" s="74" t="s">
        <v>156</v>
      </c>
      <c r="D130" s="80">
        <v>4</v>
      </c>
      <c r="E130" s="81">
        <v>1100</v>
      </c>
      <c r="F130" s="82"/>
      <c r="G130" s="83">
        <f t="shared" si="5"/>
        <v>0</v>
      </c>
      <c r="H130" s="84"/>
      <c r="I130" s="85" t="str">
        <f t="shared" si="8"/>
        <v>Precio ofertado de 0€</v>
      </c>
      <c r="K130" s="37"/>
    </row>
    <row r="131" spans="1:11" ht="15.75" customHeight="1" thickBot="1" x14ac:dyDescent="0.3">
      <c r="A131"/>
      <c r="B131" s="73" t="s">
        <v>166</v>
      </c>
      <c r="C131" s="74" t="s">
        <v>348</v>
      </c>
      <c r="D131" s="80">
        <v>4</v>
      </c>
      <c r="E131" s="81">
        <v>102</v>
      </c>
      <c r="F131" s="82"/>
      <c r="G131" s="83">
        <f t="shared" si="5"/>
        <v>0</v>
      </c>
      <c r="H131" s="84"/>
      <c r="I131" s="85" t="str">
        <f t="shared" ref="I131:I141" si="9">IF(F131&lt;=0,"Precio ofertado de 0€",IF(F131&gt;E131,"Precio ofertado unitario superior a máximo permitido",(D131*F131)*(1+H131)))</f>
        <v>Precio ofertado de 0€</v>
      </c>
      <c r="K131" s="37"/>
    </row>
    <row r="132" spans="1:11" ht="15.75" customHeight="1" thickBot="1" x14ac:dyDescent="0.3">
      <c r="A132"/>
      <c r="B132" s="73" t="s">
        <v>167</v>
      </c>
      <c r="C132" s="74" t="s">
        <v>349</v>
      </c>
      <c r="D132" s="80">
        <v>4</v>
      </c>
      <c r="E132" s="81">
        <v>102</v>
      </c>
      <c r="F132" s="82"/>
      <c r="G132" s="83">
        <f t="shared" si="5"/>
        <v>0</v>
      </c>
      <c r="H132" s="84"/>
      <c r="I132" s="85" t="str">
        <f t="shared" si="9"/>
        <v>Precio ofertado de 0€</v>
      </c>
      <c r="K132" s="37"/>
    </row>
    <row r="133" spans="1:11" ht="15.75" customHeight="1" thickBot="1" x14ac:dyDescent="0.3">
      <c r="A133"/>
      <c r="B133" s="73" t="s">
        <v>168</v>
      </c>
      <c r="C133" s="74" t="s">
        <v>350</v>
      </c>
      <c r="D133" s="80">
        <v>4</v>
      </c>
      <c r="E133" s="81">
        <v>102</v>
      </c>
      <c r="F133" s="82"/>
      <c r="G133" s="83">
        <f t="shared" si="5"/>
        <v>0</v>
      </c>
      <c r="H133" s="84"/>
      <c r="I133" s="85" t="str">
        <f t="shared" si="9"/>
        <v>Precio ofertado de 0€</v>
      </c>
      <c r="K133" s="37"/>
    </row>
    <row r="134" spans="1:11" ht="15.75" customHeight="1" thickBot="1" x14ac:dyDescent="0.3">
      <c r="A134"/>
      <c r="B134" s="73" t="s">
        <v>169</v>
      </c>
      <c r="C134" s="74" t="s">
        <v>351</v>
      </c>
      <c r="D134" s="80">
        <v>4</v>
      </c>
      <c r="E134" s="81">
        <v>102</v>
      </c>
      <c r="F134" s="82"/>
      <c r="G134" s="83">
        <f t="shared" si="5"/>
        <v>0</v>
      </c>
      <c r="H134" s="84"/>
      <c r="I134" s="85" t="str">
        <f t="shared" si="9"/>
        <v>Precio ofertado de 0€</v>
      </c>
      <c r="K134" s="37"/>
    </row>
    <row r="135" spans="1:11" ht="15.75" customHeight="1" thickBot="1" x14ac:dyDescent="0.3">
      <c r="A135"/>
      <c r="B135" s="73" t="s">
        <v>170</v>
      </c>
      <c r="C135" s="74" t="s">
        <v>352</v>
      </c>
      <c r="D135" s="80">
        <v>4</v>
      </c>
      <c r="E135" s="81">
        <v>102</v>
      </c>
      <c r="F135" s="82"/>
      <c r="G135" s="83">
        <f t="shared" si="5"/>
        <v>0</v>
      </c>
      <c r="H135" s="84"/>
      <c r="I135" s="85" t="str">
        <f t="shared" si="9"/>
        <v>Precio ofertado de 0€</v>
      </c>
      <c r="K135" s="37"/>
    </row>
    <row r="136" spans="1:11" ht="15.75" customHeight="1" thickBot="1" x14ac:dyDescent="0.3">
      <c r="A136"/>
      <c r="B136" s="73" t="s">
        <v>171</v>
      </c>
      <c r="C136" s="74" t="s">
        <v>353</v>
      </c>
      <c r="D136" s="80">
        <v>4</v>
      </c>
      <c r="E136" s="81">
        <v>102</v>
      </c>
      <c r="F136" s="82"/>
      <c r="G136" s="83">
        <f t="shared" si="5"/>
        <v>0</v>
      </c>
      <c r="H136" s="84"/>
      <c r="I136" s="85" t="str">
        <f t="shared" si="9"/>
        <v>Precio ofertado de 0€</v>
      </c>
      <c r="K136" s="37"/>
    </row>
    <row r="137" spans="1:11" ht="15.75" customHeight="1" thickBot="1" x14ac:dyDescent="0.3">
      <c r="A137"/>
      <c r="B137" s="73" t="s">
        <v>172</v>
      </c>
      <c r="C137" s="74" t="s">
        <v>354</v>
      </c>
      <c r="D137" s="80">
        <v>4</v>
      </c>
      <c r="E137" s="81">
        <v>102</v>
      </c>
      <c r="F137" s="82"/>
      <c r="G137" s="83">
        <f t="shared" si="5"/>
        <v>0</v>
      </c>
      <c r="H137" s="84"/>
      <c r="I137" s="85" t="str">
        <f t="shared" si="9"/>
        <v>Precio ofertado de 0€</v>
      </c>
      <c r="K137" s="37"/>
    </row>
    <row r="138" spans="1:11" ht="15.75" customHeight="1" thickBot="1" x14ac:dyDescent="0.3">
      <c r="A138"/>
      <c r="B138" s="73" t="s">
        <v>173</v>
      </c>
      <c r="C138" s="74" t="s">
        <v>355</v>
      </c>
      <c r="D138" s="80">
        <v>4</v>
      </c>
      <c r="E138" s="81">
        <v>102</v>
      </c>
      <c r="F138" s="82"/>
      <c r="G138" s="83">
        <f t="shared" si="5"/>
        <v>0</v>
      </c>
      <c r="H138" s="84"/>
      <c r="I138" s="85" t="str">
        <f t="shared" si="9"/>
        <v>Precio ofertado de 0€</v>
      </c>
      <c r="K138" s="37"/>
    </row>
    <row r="139" spans="1:11" ht="15.75" customHeight="1" thickBot="1" x14ac:dyDescent="0.3">
      <c r="A139"/>
      <c r="B139" s="73" t="s">
        <v>174</v>
      </c>
      <c r="C139" s="74" t="s">
        <v>356</v>
      </c>
      <c r="D139" s="80">
        <v>4</v>
      </c>
      <c r="E139" s="81">
        <v>102</v>
      </c>
      <c r="F139" s="82"/>
      <c r="G139" s="83">
        <f t="shared" si="5"/>
        <v>0</v>
      </c>
      <c r="H139" s="84"/>
      <c r="I139" s="85" t="str">
        <f t="shared" si="9"/>
        <v>Precio ofertado de 0€</v>
      </c>
      <c r="K139" s="37"/>
    </row>
    <row r="140" spans="1:11" ht="15.75" customHeight="1" thickBot="1" x14ac:dyDescent="0.3">
      <c r="A140"/>
      <c r="B140" s="73" t="s">
        <v>175</v>
      </c>
      <c r="C140" s="74" t="s">
        <v>357</v>
      </c>
      <c r="D140" s="80">
        <v>4</v>
      </c>
      <c r="E140" s="81">
        <v>102</v>
      </c>
      <c r="F140" s="82"/>
      <c r="G140" s="83">
        <f t="shared" si="5"/>
        <v>0</v>
      </c>
      <c r="H140" s="84"/>
      <c r="I140" s="85" t="str">
        <f t="shared" si="9"/>
        <v>Precio ofertado de 0€</v>
      </c>
      <c r="K140" s="37"/>
    </row>
    <row r="141" spans="1:11" ht="15.75" customHeight="1" thickBot="1" x14ac:dyDescent="0.3">
      <c r="A141"/>
      <c r="B141" s="73" t="s">
        <v>176</v>
      </c>
      <c r="C141" s="74" t="s">
        <v>358</v>
      </c>
      <c r="D141" s="80">
        <v>2</v>
      </c>
      <c r="E141" s="81">
        <v>102</v>
      </c>
      <c r="F141" s="82"/>
      <c r="G141" s="83">
        <f t="shared" si="5"/>
        <v>0</v>
      </c>
      <c r="H141" s="84"/>
      <c r="I141" s="85" t="str">
        <f t="shared" si="9"/>
        <v>Precio ofertado de 0€</v>
      </c>
      <c r="K141" s="37"/>
    </row>
    <row r="142" spans="1:11" ht="15.75" customHeight="1" thickBot="1" x14ac:dyDescent="0.3">
      <c r="A142"/>
      <c r="B142" s="73" t="s">
        <v>177</v>
      </c>
      <c r="C142" s="74" t="s">
        <v>359</v>
      </c>
      <c r="D142" s="80">
        <v>8</v>
      </c>
      <c r="E142" s="81">
        <v>26</v>
      </c>
      <c r="F142" s="82"/>
      <c r="G142" s="83">
        <f t="shared" si="5"/>
        <v>0</v>
      </c>
      <c r="H142" s="84"/>
      <c r="I142" s="85" t="str">
        <f t="shared" si="8"/>
        <v>Precio ofertado de 0€</v>
      </c>
      <c r="K142" s="37"/>
    </row>
    <row r="143" spans="1:11" ht="15.75" customHeight="1" thickBot="1" x14ac:dyDescent="0.3">
      <c r="A143"/>
      <c r="B143" s="73" t="s">
        <v>178</v>
      </c>
      <c r="C143" s="74" t="s">
        <v>360</v>
      </c>
      <c r="D143" s="80">
        <v>6</v>
      </c>
      <c r="E143" s="81">
        <v>96</v>
      </c>
      <c r="F143" s="82"/>
      <c r="G143" s="83">
        <f t="shared" si="5"/>
        <v>0</v>
      </c>
      <c r="H143" s="84"/>
      <c r="I143" s="85" t="str">
        <f t="shared" si="8"/>
        <v>Precio ofertado de 0€</v>
      </c>
      <c r="K143" s="37"/>
    </row>
    <row r="144" spans="1:11" ht="15.75" customHeight="1" thickBot="1" x14ac:dyDescent="0.3">
      <c r="A144"/>
      <c r="B144" s="73" t="s">
        <v>179</v>
      </c>
      <c r="C144" s="74" t="s">
        <v>361</v>
      </c>
      <c r="D144" s="80">
        <v>4</v>
      </c>
      <c r="E144" s="81">
        <v>96</v>
      </c>
      <c r="F144" s="82"/>
      <c r="G144" s="83">
        <f t="shared" si="5"/>
        <v>0</v>
      </c>
      <c r="H144" s="84"/>
      <c r="I144" s="85" t="str">
        <f t="shared" si="8"/>
        <v>Precio ofertado de 0€</v>
      </c>
      <c r="K144" s="37"/>
    </row>
    <row r="145" spans="1:11" ht="27.75" customHeight="1" thickBot="1" x14ac:dyDescent="0.3">
      <c r="A145"/>
      <c r="B145" s="71">
        <v>5</v>
      </c>
      <c r="C145" s="75" t="s">
        <v>242</v>
      </c>
      <c r="D145" s="80"/>
      <c r="E145" s="81"/>
      <c r="F145" s="82"/>
      <c r="G145" s="83"/>
      <c r="H145" s="84"/>
      <c r="I145" s="85"/>
      <c r="K145" s="37"/>
    </row>
    <row r="146" spans="1:11" ht="15.75" customHeight="1" thickBot="1" x14ac:dyDescent="0.3">
      <c r="A146"/>
      <c r="B146" s="73" t="s">
        <v>200</v>
      </c>
      <c r="C146" s="88" t="s">
        <v>368</v>
      </c>
      <c r="D146" s="80">
        <v>2</v>
      </c>
      <c r="E146" s="81">
        <v>1600</v>
      </c>
      <c r="F146" s="82"/>
      <c r="G146" s="83">
        <f t="shared" si="5"/>
        <v>0</v>
      </c>
      <c r="H146" s="84"/>
      <c r="I146" s="85" t="str">
        <f t="shared" si="8"/>
        <v>Precio ofertado de 0€</v>
      </c>
      <c r="K146" s="37"/>
    </row>
    <row r="147" spans="1:11" ht="15.75" customHeight="1" thickBot="1" x14ac:dyDescent="0.3">
      <c r="A147"/>
      <c r="B147" s="73" t="s">
        <v>201</v>
      </c>
      <c r="C147" s="74" t="s">
        <v>339</v>
      </c>
      <c r="D147" s="80">
        <v>4</v>
      </c>
      <c r="E147" s="81">
        <v>1600</v>
      </c>
      <c r="F147" s="82"/>
      <c r="G147" s="83">
        <f t="shared" si="5"/>
        <v>0</v>
      </c>
      <c r="H147" s="84"/>
      <c r="I147" s="85" t="str">
        <f t="shared" si="8"/>
        <v>Precio ofertado de 0€</v>
      </c>
      <c r="K147" s="37"/>
    </row>
    <row r="148" spans="1:11" ht="15.75" customHeight="1" thickBot="1" x14ac:dyDescent="0.3">
      <c r="A148"/>
      <c r="B148" s="73" t="s">
        <v>202</v>
      </c>
      <c r="C148" s="74" t="s">
        <v>340</v>
      </c>
      <c r="D148" s="80">
        <v>4</v>
      </c>
      <c r="E148" s="81">
        <v>1600</v>
      </c>
      <c r="F148" s="82"/>
      <c r="G148" s="83">
        <f t="shared" si="5"/>
        <v>0</v>
      </c>
      <c r="H148" s="84"/>
      <c r="I148" s="85" t="str">
        <f t="shared" si="8"/>
        <v>Precio ofertado de 0€</v>
      </c>
      <c r="K148" s="37"/>
    </row>
    <row r="149" spans="1:11" ht="15.75" customHeight="1" thickBot="1" x14ac:dyDescent="0.3">
      <c r="A149"/>
      <c r="B149" s="73" t="s">
        <v>203</v>
      </c>
      <c r="C149" s="74" t="s">
        <v>341</v>
      </c>
      <c r="D149" s="80">
        <v>4</v>
      </c>
      <c r="E149" s="81">
        <v>1600</v>
      </c>
      <c r="F149" s="82"/>
      <c r="G149" s="83">
        <f t="shared" si="5"/>
        <v>0</v>
      </c>
      <c r="H149" s="84"/>
      <c r="I149" s="85" t="str">
        <f t="shared" si="8"/>
        <v>Precio ofertado de 0€</v>
      </c>
      <c r="K149" s="37"/>
    </row>
    <row r="150" spans="1:11" ht="15.75" customHeight="1" thickBot="1" x14ac:dyDescent="0.3">
      <c r="A150"/>
      <c r="B150" s="73" t="s">
        <v>204</v>
      </c>
      <c r="C150" s="74" t="s">
        <v>180</v>
      </c>
      <c r="D150" s="80">
        <v>4</v>
      </c>
      <c r="E150" s="81">
        <v>1600</v>
      </c>
      <c r="F150" s="82"/>
      <c r="G150" s="83">
        <f t="shared" si="5"/>
        <v>0</v>
      </c>
      <c r="H150" s="84"/>
      <c r="I150" s="85" t="str">
        <f t="shared" si="8"/>
        <v>Precio ofertado de 0€</v>
      </c>
      <c r="K150" s="37"/>
    </row>
    <row r="151" spans="1:11" ht="15.75" customHeight="1" thickBot="1" x14ac:dyDescent="0.3">
      <c r="A151"/>
      <c r="B151" s="73" t="s">
        <v>205</v>
      </c>
      <c r="C151" s="74" t="s">
        <v>181</v>
      </c>
      <c r="D151" s="80">
        <v>4</v>
      </c>
      <c r="E151" s="81">
        <v>1600</v>
      </c>
      <c r="F151" s="82"/>
      <c r="G151" s="83">
        <f t="shared" si="5"/>
        <v>0</v>
      </c>
      <c r="H151" s="84"/>
      <c r="I151" s="85" t="str">
        <f t="shared" si="8"/>
        <v>Precio ofertado de 0€</v>
      </c>
      <c r="K151" s="37"/>
    </row>
    <row r="152" spans="1:11" ht="15.75" customHeight="1" thickBot="1" x14ac:dyDescent="0.3">
      <c r="A152"/>
      <c r="B152" s="73" t="s">
        <v>206</v>
      </c>
      <c r="C152" s="74" t="s">
        <v>182</v>
      </c>
      <c r="D152" s="80">
        <v>4</v>
      </c>
      <c r="E152" s="81">
        <v>1600</v>
      </c>
      <c r="F152" s="82"/>
      <c r="G152" s="83">
        <f t="shared" si="5"/>
        <v>0</v>
      </c>
      <c r="H152" s="84"/>
      <c r="I152" s="85" t="str">
        <f t="shared" si="8"/>
        <v>Precio ofertado de 0€</v>
      </c>
      <c r="K152" s="37"/>
    </row>
    <row r="153" spans="1:11" ht="15.75" customHeight="1" thickBot="1" x14ac:dyDescent="0.3">
      <c r="A153"/>
      <c r="B153" s="73" t="s">
        <v>207</v>
      </c>
      <c r="C153" s="74" t="s">
        <v>342</v>
      </c>
      <c r="D153" s="80">
        <v>4</v>
      </c>
      <c r="E153" s="81">
        <v>1600</v>
      </c>
      <c r="F153" s="82"/>
      <c r="G153" s="83">
        <f t="shared" si="5"/>
        <v>0</v>
      </c>
      <c r="H153" s="84"/>
      <c r="I153" s="85" t="str">
        <f t="shared" si="8"/>
        <v>Precio ofertado de 0€</v>
      </c>
      <c r="K153" s="37"/>
    </row>
    <row r="154" spans="1:11" ht="15.75" customHeight="1" thickBot="1" x14ac:dyDescent="0.3">
      <c r="A154"/>
      <c r="B154" s="73" t="s">
        <v>208</v>
      </c>
      <c r="C154" s="74" t="s">
        <v>343</v>
      </c>
      <c r="D154" s="80">
        <v>2</v>
      </c>
      <c r="E154" s="81">
        <v>1600</v>
      </c>
      <c r="F154" s="82"/>
      <c r="G154" s="83">
        <f t="shared" si="5"/>
        <v>0</v>
      </c>
      <c r="H154" s="84"/>
      <c r="I154" s="85" t="str">
        <f t="shared" si="8"/>
        <v>Precio ofertado de 0€</v>
      </c>
      <c r="K154" s="37"/>
    </row>
    <row r="155" spans="1:11" ht="15.75" customHeight="1" thickBot="1" x14ac:dyDescent="0.3">
      <c r="A155"/>
      <c r="B155" s="73" t="s">
        <v>209</v>
      </c>
      <c r="C155" s="74" t="s">
        <v>183</v>
      </c>
      <c r="D155" s="80">
        <v>2</v>
      </c>
      <c r="E155" s="81">
        <v>1600</v>
      </c>
      <c r="F155" s="82"/>
      <c r="G155" s="83">
        <f t="shared" si="5"/>
        <v>0</v>
      </c>
      <c r="H155" s="84"/>
      <c r="I155" s="85" t="str">
        <f t="shared" si="8"/>
        <v>Precio ofertado de 0€</v>
      </c>
      <c r="K155" s="37"/>
    </row>
    <row r="156" spans="1:11" ht="15.75" customHeight="1" thickBot="1" x14ac:dyDescent="0.3">
      <c r="A156"/>
      <c r="B156" s="73" t="s">
        <v>210</v>
      </c>
      <c r="C156" s="74" t="s">
        <v>241</v>
      </c>
      <c r="D156" s="80">
        <v>2</v>
      </c>
      <c r="E156" s="81">
        <v>1600</v>
      </c>
      <c r="F156" s="82"/>
      <c r="G156" s="83">
        <f t="shared" si="5"/>
        <v>0</v>
      </c>
      <c r="H156" s="84"/>
      <c r="I156" s="85" t="str">
        <f t="shared" si="8"/>
        <v>Precio ofertado de 0€</v>
      </c>
      <c r="K156" s="37"/>
    </row>
    <row r="157" spans="1:11" ht="15.75" customHeight="1" thickBot="1" x14ac:dyDescent="0.3">
      <c r="A157"/>
      <c r="B157" s="73" t="s">
        <v>211</v>
      </c>
      <c r="C157" s="74" t="s">
        <v>184</v>
      </c>
      <c r="D157" s="80">
        <v>4</v>
      </c>
      <c r="E157" s="81">
        <v>1600</v>
      </c>
      <c r="F157" s="82"/>
      <c r="G157" s="83">
        <f t="shared" si="5"/>
        <v>0</v>
      </c>
      <c r="H157" s="84"/>
      <c r="I157" s="85" t="str">
        <f t="shared" si="8"/>
        <v>Precio ofertado de 0€</v>
      </c>
      <c r="K157" s="37"/>
    </row>
    <row r="158" spans="1:11" ht="15.75" customHeight="1" thickBot="1" x14ac:dyDescent="0.3">
      <c r="A158"/>
      <c r="B158" s="73" t="s">
        <v>212</v>
      </c>
      <c r="C158" s="74" t="s">
        <v>185</v>
      </c>
      <c r="D158" s="80">
        <v>2</v>
      </c>
      <c r="E158" s="81">
        <v>1250</v>
      </c>
      <c r="F158" s="82"/>
      <c r="G158" s="83">
        <f t="shared" si="5"/>
        <v>0</v>
      </c>
      <c r="H158" s="84"/>
      <c r="I158" s="85" t="str">
        <f t="shared" si="8"/>
        <v>Precio ofertado de 0€</v>
      </c>
      <c r="K158" s="37"/>
    </row>
    <row r="159" spans="1:11" ht="15.75" customHeight="1" thickBot="1" x14ac:dyDescent="0.3">
      <c r="A159"/>
      <c r="B159" s="73" t="s">
        <v>213</v>
      </c>
      <c r="C159" s="74" t="s">
        <v>186</v>
      </c>
      <c r="D159" s="80">
        <v>4</v>
      </c>
      <c r="E159" s="81">
        <v>246</v>
      </c>
      <c r="F159" s="82"/>
      <c r="G159" s="83">
        <f t="shared" si="5"/>
        <v>0</v>
      </c>
      <c r="H159" s="84"/>
      <c r="I159" s="85" t="str">
        <f t="shared" si="8"/>
        <v>Precio ofertado de 0€</v>
      </c>
      <c r="K159" s="37"/>
    </row>
    <row r="160" spans="1:11" ht="15.75" customHeight="1" thickBot="1" x14ac:dyDescent="0.3">
      <c r="A160"/>
      <c r="B160" s="73" t="s">
        <v>214</v>
      </c>
      <c r="C160" s="74" t="s">
        <v>187</v>
      </c>
      <c r="D160" s="80">
        <v>4</v>
      </c>
      <c r="E160" s="81">
        <v>246</v>
      </c>
      <c r="F160" s="82"/>
      <c r="G160" s="83">
        <f t="shared" si="5"/>
        <v>0</v>
      </c>
      <c r="H160" s="84"/>
      <c r="I160" s="85" t="str">
        <f t="shared" si="8"/>
        <v>Precio ofertado de 0€</v>
      </c>
      <c r="K160" s="37"/>
    </row>
    <row r="161" spans="1:11" ht="15.75" customHeight="1" thickBot="1" x14ac:dyDescent="0.3">
      <c r="A161"/>
      <c r="B161" s="73" t="s">
        <v>215</v>
      </c>
      <c r="C161" s="74" t="s">
        <v>188</v>
      </c>
      <c r="D161" s="80">
        <v>4</v>
      </c>
      <c r="E161" s="81">
        <v>246</v>
      </c>
      <c r="F161" s="82"/>
      <c r="G161" s="83">
        <f t="shared" si="5"/>
        <v>0</v>
      </c>
      <c r="H161" s="84"/>
      <c r="I161" s="85" t="str">
        <f t="shared" si="8"/>
        <v>Precio ofertado de 0€</v>
      </c>
      <c r="K161" s="37"/>
    </row>
    <row r="162" spans="1:11" ht="15.75" customHeight="1" thickBot="1" x14ac:dyDescent="0.3">
      <c r="A162"/>
      <c r="B162" s="73" t="s">
        <v>216</v>
      </c>
      <c r="C162" s="74" t="s">
        <v>189</v>
      </c>
      <c r="D162" s="80">
        <v>4</v>
      </c>
      <c r="E162" s="81">
        <v>246</v>
      </c>
      <c r="F162" s="82"/>
      <c r="G162" s="83">
        <f t="shared" si="5"/>
        <v>0</v>
      </c>
      <c r="H162" s="84"/>
      <c r="I162" s="85" t="str">
        <f t="shared" si="8"/>
        <v>Precio ofertado de 0€</v>
      </c>
      <c r="K162" s="37"/>
    </row>
    <row r="163" spans="1:11" ht="15.75" customHeight="1" thickBot="1" x14ac:dyDescent="0.3">
      <c r="A163"/>
      <c r="B163" s="73" t="s">
        <v>217</v>
      </c>
      <c r="C163" s="74" t="s">
        <v>190</v>
      </c>
      <c r="D163" s="80">
        <v>4</v>
      </c>
      <c r="E163" s="81">
        <v>246</v>
      </c>
      <c r="F163" s="82"/>
      <c r="G163" s="83">
        <f t="shared" si="5"/>
        <v>0</v>
      </c>
      <c r="H163" s="84"/>
      <c r="I163" s="85" t="str">
        <f t="shared" si="8"/>
        <v>Precio ofertado de 0€</v>
      </c>
      <c r="K163" s="37"/>
    </row>
    <row r="164" spans="1:11" ht="15.75" customHeight="1" thickBot="1" x14ac:dyDescent="0.3">
      <c r="A164"/>
      <c r="B164" s="73" t="s">
        <v>218</v>
      </c>
      <c r="C164" s="74" t="s">
        <v>191</v>
      </c>
      <c r="D164" s="80">
        <v>4</v>
      </c>
      <c r="E164" s="81">
        <v>246</v>
      </c>
      <c r="F164" s="82"/>
      <c r="G164" s="83">
        <f t="shared" si="5"/>
        <v>0</v>
      </c>
      <c r="H164" s="84"/>
      <c r="I164" s="85" t="str">
        <f t="shared" si="8"/>
        <v>Precio ofertado de 0€</v>
      </c>
      <c r="K164" s="37"/>
    </row>
    <row r="165" spans="1:11" ht="15.75" customHeight="1" thickBot="1" x14ac:dyDescent="0.3">
      <c r="A165"/>
      <c r="B165" s="73" t="s">
        <v>219</v>
      </c>
      <c r="C165" s="74" t="s">
        <v>192</v>
      </c>
      <c r="D165" s="80">
        <v>4</v>
      </c>
      <c r="E165" s="81">
        <v>246</v>
      </c>
      <c r="F165" s="82"/>
      <c r="G165" s="83">
        <f t="shared" si="5"/>
        <v>0</v>
      </c>
      <c r="H165" s="84"/>
      <c r="I165" s="85" t="str">
        <f t="shared" si="8"/>
        <v>Precio ofertado de 0€</v>
      </c>
      <c r="K165" s="37"/>
    </row>
    <row r="166" spans="1:11" ht="15.75" customHeight="1" thickBot="1" x14ac:dyDescent="0.3">
      <c r="A166"/>
      <c r="B166" s="73" t="s">
        <v>220</v>
      </c>
      <c r="C166" s="74" t="s">
        <v>193</v>
      </c>
      <c r="D166" s="80">
        <v>4</v>
      </c>
      <c r="E166" s="81">
        <v>246</v>
      </c>
      <c r="F166" s="82"/>
      <c r="G166" s="83">
        <f t="shared" si="5"/>
        <v>0</v>
      </c>
      <c r="H166" s="84"/>
      <c r="I166" s="85" t="str">
        <f t="shared" si="8"/>
        <v>Precio ofertado de 0€</v>
      </c>
      <c r="K166" s="37"/>
    </row>
    <row r="167" spans="1:11" ht="15.75" customHeight="1" thickBot="1" x14ac:dyDescent="0.3">
      <c r="A167"/>
      <c r="B167" s="73" t="s">
        <v>221</v>
      </c>
      <c r="C167" s="74" t="s">
        <v>194</v>
      </c>
      <c r="D167" s="80">
        <v>4</v>
      </c>
      <c r="E167" s="81">
        <v>246</v>
      </c>
      <c r="F167" s="82"/>
      <c r="G167" s="83">
        <f t="shared" si="5"/>
        <v>0</v>
      </c>
      <c r="H167" s="84"/>
      <c r="I167" s="85" t="str">
        <f t="shared" si="8"/>
        <v>Precio ofertado de 0€</v>
      </c>
      <c r="K167" s="37"/>
    </row>
    <row r="168" spans="1:11" ht="15.75" customHeight="1" thickBot="1" x14ac:dyDescent="0.3">
      <c r="A168"/>
      <c r="B168" s="73" t="s">
        <v>222</v>
      </c>
      <c r="C168" s="74" t="s">
        <v>195</v>
      </c>
      <c r="D168" s="80">
        <v>4</v>
      </c>
      <c r="E168" s="81">
        <v>246</v>
      </c>
      <c r="F168" s="82"/>
      <c r="G168" s="83">
        <f t="shared" si="5"/>
        <v>0</v>
      </c>
      <c r="H168" s="84"/>
      <c r="I168" s="85" t="str">
        <f t="shared" si="8"/>
        <v>Precio ofertado de 0€</v>
      </c>
      <c r="K168" s="37"/>
    </row>
    <row r="169" spans="1:11" ht="15.75" customHeight="1" thickBot="1" x14ac:dyDescent="0.3">
      <c r="A169"/>
      <c r="B169" s="73" t="s">
        <v>223</v>
      </c>
      <c r="C169" s="74" t="s">
        <v>196</v>
      </c>
      <c r="D169" s="80">
        <v>4</v>
      </c>
      <c r="E169" s="81">
        <v>246</v>
      </c>
      <c r="F169" s="82"/>
      <c r="G169" s="83">
        <f t="shared" si="5"/>
        <v>0</v>
      </c>
      <c r="H169" s="84"/>
      <c r="I169" s="85" t="str">
        <f t="shared" si="8"/>
        <v>Precio ofertado de 0€</v>
      </c>
      <c r="K169" s="37"/>
    </row>
    <row r="170" spans="1:11" ht="15.75" customHeight="1" thickBot="1" x14ac:dyDescent="0.3">
      <c r="A170"/>
      <c r="B170" s="73" t="s">
        <v>224</v>
      </c>
      <c r="C170" s="74" t="s">
        <v>197</v>
      </c>
      <c r="D170" s="80">
        <v>4</v>
      </c>
      <c r="E170" s="81">
        <v>246</v>
      </c>
      <c r="F170" s="82"/>
      <c r="G170" s="83">
        <f t="shared" si="5"/>
        <v>0</v>
      </c>
      <c r="H170" s="84"/>
      <c r="I170" s="85" t="str">
        <f t="shared" si="8"/>
        <v>Precio ofertado de 0€</v>
      </c>
      <c r="K170" s="37"/>
    </row>
    <row r="171" spans="1:11" ht="15.75" customHeight="1" thickBot="1" x14ac:dyDescent="0.3">
      <c r="A171"/>
      <c r="B171" s="73" t="s">
        <v>225</v>
      </c>
      <c r="C171" s="74" t="s">
        <v>198</v>
      </c>
      <c r="D171" s="80">
        <v>4</v>
      </c>
      <c r="E171" s="81">
        <v>246</v>
      </c>
      <c r="F171" s="82"/>
      <c r="G171" s="83">
        <f t="shared" si="5"/>
        <v>0</v>
      </c>
      <c r="H171" s="84"/>
      <c r="I171" s="85" t="str">
        <f t="shared" si="8"/>
        <v>Precio ofertado de 0€</v>
      </c>
      <c r="K171" s="37"/>
    </row>
    <row r="172" spans="1:11" ht="15.75" customHeight="1" thickBot="1" x14ac:dyDescent="0.3">
      <c r="A172"/>
      <c r="B172" s="73" t="s">
        <v>226</v>
      </c>
      <c r="C172" s="74" t="s">
        <v>199</v>
      </c>
      <c r="D172" s="80">
        <v>4</v>
      </c>
      <c r="E172" s="81">
        <v>246</v>
      </c>
      <c r="F172" s="82"/>
      <c r="G172" s="83">
        <f t="shared" si="5"/>
        <v>0</v>
      </c>
      <c r="H172" s="84"/>
      <c r="I172" s="85" t="str">
        <f t="shared" si="8"/>
        <v>Precio ofertado de 0€</v>
      </c>
      <c r="K172" s="37"/>
    </row>
    <row r="173" spans="1:11" ht="27" customHeight="1" thickBot="1" x14ac:dyDescent="0.3">
      <c r="A173"/>
      <c r="B173" s="71">
        <v>6</v>
      </c>
      <c r="C173" s="116" t="s">
        <v>367</v>
      </c>
      <c r="D173" s="80"/>
      <c r="E173" s="81"/>
      <c r="F173" s="82"/>
      <c r="G173" s="83"/>
      <c r="H173" s="84"/>
      <c r="I173" s="85"/>
      <c r="K173" s="37"/>
    </row>
    <row r="174" spans="1:11" ht="15.75" customHeight="1" thickBot="1" x14ac:dyDescent="0.3">
      <c r="A174"/>
      <c r="B174" s="73" t="s">
        <v>227</v>
      </c>
      <c r="C174" s="74" t="s">
        <v>186</v>
      </c>
      <c r="D174" s="80">
        <v>8</v>
      </c>
      <c r="E174" s="81">
        <v>246</v>
      </c>
      <c r="F174" s="82"/>
      <c r="G174" s="83">
        <f t="shared" ref="G174:G201" si="10">D174*F174</f>
        <v>0</v>
      </c>
      <c r="H174" s="84"/>
      <c r="I174" s="85" t="str">
        <f t="shared" si="8"/>
        <v>Precio ofertado de 0€</v>
      </c>
      <c r="K174" s="37"/>
    </row>
    <row r="175" spans="1:11" ht="15.75" customHeight="1" thickBot="1" x14ac:dyDescent="0.3">
      <c r="A175"/>
      <c r="B175" s="73" t="s">
        <v>228</v>
      </c>
      <c r="C175" s="74" t="s">
        <v>187</v>
      </c>
      <c r="D175" s="80">
        <v>8</v>
      </c>
      <c r="E175" s="81">
        <v>246</v>
      </c>
      <c r="F175" s="82"/>
      <c r="G175" s="83">
        <f t="shared" si="10"/>
        <v>0</v>
      </c>
      <c r="H175" s="84"/>
      <c r="I175" s="85" t="str">
        <f t="shared" si="8"/>
        <v>Precio ofertado de 0€</v>
      </c>
      <c r="K175" s="37"/>
    </row>
    <row r="176" spans="1:11" ht="15.75" customHeight="1" thickBot="1" x14ac:dyDescent="0.3">
      <c r="A176"/>
      <c r="B176" s="73" t="s">
        <v>229</v>
      </c>
      <c r="C176" s="74" t="s">
        <v>188</v>
      </c>
      <c r="D176" s="80">
        <v>8</v>
      </c>
      <c r="E176" s="81">
        <v>246</v>
      </c>
      <c r="F176" s="82"/>
      <c r="G176" s="83">
        <f t="shared" si="10"/>
        <v>0</v>
      </c>
      <c r="H176" s="84"/>
      <c r="I176" s="85" t="str">
        <f t="shared" si="8"/>
        <v>Precio ofertado de 0€</v>
      </c>
      <c r="K176" s="37"/>
    </row>
    <row r="177" spans="1:11" ht="15.75" customHeight="1" thickBot="1" x14ac:dyDescent="0.3">
      <c r="A177"/>
      <c r="B177" s="73" t="s">
        <v>230</v>
      </c>
      <c r="C177" s="74" t="s">
        <v>189</v>
      </c>
      <c r="D177" s="80">
        <v>8</v>
      </c>
      <c r="E177" s="81">
        <v>246</v>
      </c>
      <c r="F177" s="82"/>
      <c r="G177" s="83">
        <f t="shared" si="10"/>
        <v>0</v>
      </c>
      <c r="H177" s="84"/>
      <c r="I177" s="85" t="str">
        <f t="shared" si="8"/>
        <v>Precio ofertado de 0€</v>
      </c>
      <c r="K177" s="37"/>
    </row>
    <row r="178" spans="1:11" ht="15.75" customHeight="1" thickBot="1" x14ac:dyDescent="0.3">
      <c r="A178"/>
      <c r="B178" s="73" t="s">
        <v>231</v>
      </c>
      <c r="C178" s="74" t="s">
        <v>190</v>
      </c>
      <c r="D178" s="80">
        <v>8</v>
      </c>
      <c r="E178" s="81">
        <v>246</v>
      </c>
      <c r="F178" s="82"/>
      <c r="G178" s="83">
        <f t="shared" si="10"/>
        <v>0</v>
      </c>
      <c r="H178" s="84"/>
      <c r="I178" s="85" t="str">
        <f t="shared" si="8"/>
        <v>Precio ofertado de 0€</v>
      </c>
      <c r="K178" s="37"/>
    </row>
    <row r="179" spans="1:11" ht="15.75" customHeight="1" thickBot="1" x14ac:dyDescent="0.3">
      <c r="A179"/>
      <c r="B179" s="73" t="s">
        <v>232</v>
      </c>
      <c r="C179" s="74" t="s">
        <v>191</v>
      </c>
      <c r="D179" s="80">
        <v>8</v>
      </c>
      <c r="E179" s="81">
        <v>246</v>
      </c>
      <c r="F179" s="82"/>
      <c r="G179" s="83">
        <f t="shared" si="10"/>
        <v>0</v>
      </c>
      <c r="H179" s="84"/>
      <c r="I179" s="85" t="str">
        <f t="shared" si="8"/>
        <v>Precio ofertado de 0€</v>
      </c>
      <c r="K179" s="37"/>
    </row>
    <row r="180" spans="1:11" ht="15.75" customHeight="1" thickBot="1" x14ac:dyDescent="0.3">
      <c r="A180"/>
      <c r="B180" s="73" t="s">
        <v>233</v>
      </c>
      <c r="C180" s="74" t="s">
        <v>192</v>
      </c>
      <c r="D180" s="80">
        <v>8</v>
      </c>
      <c r="E180" s="81">
        <v>246</v>
      </c>
      <c r="F180" s="82"/>
      <c r="G180" s="83">
        <f t="shared" si="10"/>
        <v>0</v>
      </c>
      <c r="H180" s="84"/>
      <c r="I180" s="85" t="str">
        <f t="shared" si="8"/>
        <v>Precio ofertado de 0€</v>
      </c>
      <c r="K180" s="37"/>
    </row>
    <row r="181" spans="1:11" ht="15.75" customHeight="1" thickBot="1" x14ac:dyDescent="0.3">
      <c r="A181"/>
      <c r="B181" s="73" t="s">
        <v>234</v>
      </c>
      <c r="C181" s="74" t="s">
        <v>193</v>
      </c>
      <c r="D181" s="80">
        <v>8</v>
      </c>
      <c r="E181" s="81">
        <v>246</v>
      </c>
      <c r="F181" s="82"/>
      <c r="G181" s="83">
        <f t="shared" si="10"/>
        <v>0</v>
      </c>
      <c r="H181" s="84"/>
      <c r="I181" s="85" t="str">
        <f t="shared" si="8"/>
        <v>Precio ofertado de 0€</v>
      </c>
      <c r="K181" s="37"/>
    </row>
    <row r="182" spans="1:11" ht="15.75" customHeight="1" thickBot="1" x14ac:dyDescent="0.3">
      <c r="A182"/>
      <c r="B182" s="73" t="s">
        <v>235</v>
      </c>
      <c r="C182" s="74" t="s">
        <v>194</v>
      </c>
      <c r="D182" s="80">
        <v>8</v>
      </c>
      <c r="E182" s="81">
        <v>246</v>
      </c>
      <c r="F182" s="82"/>
      <c r="G182" s="83">
        <f t="shared" si="10"/>
        <v>0</v>
      </c>
      <c r="H182" s="84"/>
      <c r="I182" s="85" t="str">
        <f t="shared" si="8"/>
        <v>Precio ofertado de 0€</v>
      </c>
      <c r="K182" s="37"/>
    </row>
    <row r="183" spans="1:11" ht="15.75" customHeight="1" thickBot="1" x14ac:dyDescent="0.3">
      <c r="A183"/>
      <c r="B183" s="73" t="s">
        <v>236</v>
      </c>
      <c r="C183" s="74" t="s">
        <v>195</v>
      </c>
      <c r="D183" s="80">
        <v>8</v>
      </c>
      <c r="E183" s="81">
        <v>246</v>
      </c>
      <c r="F183" s="82"/>
      <c r="G183" s="83">
        <f t="shared" si="10"/>
        <v>0</v>
      </c>
      <c r="H183" s="84"/>
      <c r="I183" s="85" t="str">
        <f t="shared" si="8"/>
        <v>Precio ofertado de 0€</v>
      </c>
      <c r="K183" s="37"/>
    </row>
    <row r="184" spans="1:11" ht="15.75" customHeight="1" thickBot="1" x14ac:dyDescent="0.3">
      <c r="A184"/>
      <c r="B184" s="73" t="s">
        <v>237</v>
      </c>
      <c r="C184" s="74" t="s">
        <v>196</v>
      </c>
      <c r="D184" s="80">
        <v>8</v>
      </c>
      <c r="E184" s="81">
        <v>246</v>
      </c>
      <c r="F184" s="82"/>
      <c r="G184" s="83">
        <f t="shared" si="10"/>
        <v>0</v>
      </c>
      <c r="H184" s="84"/>
      <c r="I184" s="85" t="str">
        <f t="shared" si="8"/>
        <v>Precio ofertado de 0€</v>
      </c>
      <c r="K184" s="37"/>
    </row>
    <row r="185" spans="1:11" ht="15.75" customHeight="1" thickBot="1" x14ac:dyDescent="0.3">
      <c r="A185"/>
      <c r="B185" s="73" t="s">
        <v>238</v>
      </c>
      <c r="C185" s="74" t="s">
        <v>197</v>
      </c>
      <c r="D185" s="80">
        <v>8</v>
      </c>
      <c r="E185" s="81">
        <v>246</v>
      </c>
      <c r="F185" s="82"/>
      <c r="G185" s="83">
        <f t="shared" si="10"/>
        <v>0</v>
      </c>
      <c r="H185" s="84"/>
      <c r="I185" s="85" t="str">
        <f t="shared" si="8"/>
        <v>Precio ofertado de 0€</v>
      </c>
      <c r="K185" s="37"/>
    </row>
    <row r="186" spans="1:11" ht="15.75" customHeight="1" thickBot="1" x14ac:dyDescent="0.3">
      <c r="A186"/>
      <c r="B186" s="99" t="s">
        <v>239</v>
      </c>
      <c r="C186" s="100" t="s">
        <v>198</v>
      </c>
      <c r="D186" s="80">
        <v>8</v>
      </c>
      <c r="E186" s="101">
        <v>246</v>
      </c>
      <c r="F186" s="102"/>
      <c r="G186" s="103">
        <f t="shared" si="10"/>
        <v>0</v>
      </c>
      <c r="H186" s="84"/>
      <c r="I186" s="104" t="str">
        <f t="shared" si="8"/>
        <v>Precio ofertado de 0€</v>
      </c>
      <c r="K186" s="37"/>
    </row>
    <row r="187" spans="1:11" ht="15.75" customHeight="1" thickBot="1" x14ac:dyDescent="0.3">
      <c r="A187"/>
      <c r="B187" s="105" t="s">
        <v>240</v>
      </c>
      <c r="C187" s="106" t="s">
        <v>199</v>
      </c>
      <c r="D187" s="80">
        <v>8</v>
      </c>
      <c r="E187" s="107">
        <v>246</v>
      </c>
      <c r="F187" s="108"/>
      <c r="G187" s="109">
        <f t="shared" si="10"/>
        <v>0</v>
      </c>
      <c r="H187" s="84"/>
      <c r="I187" s="110" t="str">
        <f t="shared" si="8"/>
        <v>Precio ofertado de 0€</v>
      </c>
      <c r="K187" s="37"/>
    </row>
    <row r="188" spans="1:11" ht="15.75" customHeight="1" thickBot="1" x14ac:dyDescent="0.3">
      <c r="A188"/>
      <c r="B188" s="105" t="s">
        <v>311</v>
      </c>
      <c r="C188" s="106" t="s">
        <v>325</v>
      </c>
      <c r="D188" s="80">
        <v>8</v>
      </c>
      <c r="E188" s="107">
        <v>88</v>
      </c>
      <c r="F188" s="108"/>
      <c r="G188" s="109">
        <f t="shared" si="10"/>
        <v>0</v>
      </c>
      <c r="H188" s="84"/>
      <c r="I188" s="110" t="str">
        <f t="shared" si="8"/>
        <v>Precio ofertado de 0€</v>
      </c>
      <c r="K188" s="37"/>
    </row>
    <row r="189" spans="1:11" ht="15.75" customHeight="1" thickBot="1" x14ac:dyDescent="0.3">
      <c r="A189"/>
      <c r="B189" s="105" t="s">
        <v>312</v>
      </c>
      <c r="C189" s="106" t="s">
        <v>326</v>
      </c>
      <c r="D189" s="80">
        <v>8</v>
      </c>
      <c r="E189" s="107">
        <v>88</v>
      </c>
      <c r="F189" s="108"/>
      <c r="G189" s="109">
        <f t="shared" si="10"/>
        <v>0</v>
      </c>
      <c r="H189" s="84"/>
      <c r="I189" s="110" t="str">
        <f t="shared" si="8"/>
        <v>Precio ofertado de 0€</v>
      </c>
      <c r="K189" s="37"/>
    </row>
    <row r="190" spans="1:11" ht="15.75" customHeight="1" thickBot="1" x14ac:dyDescent="0.3">
      <c r="A190"/>
      <c r="B190" s="105" t="s">
        <v>313</v>
      </c>
      <c r="C190" s="106" t="s">
        <v>327</v>
      </c>
      <c r="D190" s="80">
        <v>8</v>
      </c>
      <c r="E190" s="107">
        <v>88</v>
      </c>
      <c r="F190" s="108"/>
      <c r="G190" s="109">
        <f t="shared" si="10"/>
        <v>0</v>
      </c>
      <c r="H190" s="84"/>
      <c r="I190" s="110" t="str">
        <f t="shared" si="8"/>
        <v>Precio ofertado de 0€</v>
      </c>
      <c r="K190" s="37"/>
    </row>
    <row r="191" spans="1:11" ht="15.75" customHeight="1" thickBot="1" x14ac:dyDescent="0.3">
      <c r="A191"/>
      <c r="B191" s="105" t="s">
        <v>314</v>
      </c>
      <c r="C191" s="106" t="s">
        <v>328</v>
      </c>
      <c r="D191" s="80">
        <v>8</v>
      </c>
      <c r="E191" s="107">
        <v>88</v>
      </c>
      <c r="F191" s="108"/>
      <c r="G191" s="109">
        <f t="shared" si="10"/>
        <v>0</v>
      </c>
      <c r="H191" s="84"/>
      <c r="I191" s="110" t="str">
        <f t="shared" ref="I191:I201" si="11">IF(F191&lt;=0,"Precio ofertado de 0€",IF(F191&gt;E191,"Precio ofertado unitario superior a máximo permitido",(D191*F191)*(1+H191)))</f>
        <v>Precio ofertado de 0€</v>
      </c>
      <c r="K191" s="37"/>
    </row>
    <row r="192" spans="1:11" ht="15.75" customHeight="1" thickBot="1" x14ac:dyDescent="0.3">
      <c r="A192"/>
      <c r="B192" s="105" t="s">
        <v>315</v>
      </c>
      <c r="C192" s="106" t="s">
        <v>329</v>
      </c>
      <c r="D192" s="80">
        <v>8</v>
      </c>
      <c r="E192" s="107">
        <v>88</v>
      </c>
      <c r="F192" s="108"/>
      <c r="G192" s="109">
        <f t="shared" si="10"/>
        <v>0</v>
      </c>
      <c r="H192" s="84"/>
      <c r="I192" s="110" t="str">
        <f t="shared" si="11"/>
        <v>Precio ofertado de 0€</v>
      </c>
      <c r="K192" s="37"/>
    </row>
    <row r="193" spans="1:12" ht="15.75" customHeight="1" thickBot="1" x14ac:dyDescent="0.3">
      <c r="A193"/>
      <c r="B193" s="105" t="s">
        <v>316</v>
      </c>
      <c r="C193" s="106" t="s">
        <v>330</v>
      </c>
      <c r="D193" s="80">
        <v>8</v>
      </c>
      <c r="E193" s="107">
        <v>88</v>
      </c>
      <c r="F193" s="108"/>
      <c r="G193" s="109">
        <f t="shared" si="10"/>
        <v>0</v>
      </c>
      <c r="H193" s="84"/>
      <c r="I193" s="110" t="str">
        <f t="shared" si="11"/>
        <v>Precio ofertado de 0€</v>
      </c>
      <c r="K193" s="37"/>
    </row>
    <row r="194" spans="1:12" ht="15.75" customHeight="1" thickBot="1" x14ac:dyDescent="0.3">
      <c r="A194"/>
      <c r="B194" s="105" t="s">
        <v>317</v>
      </c>
      <c r="C194" s="106" t="s">
        <v>331</v>
      </c>
      <c r="D194" s="80">
        <v>8</v>
      </c>
      <c r="E194" s="107">
        <v>88</v>
      </c>
      <c r="F194" s="108"/>
      <c r="G194" s="109">
        <f t="shared" si="10"/>
        <v>0</v>
      </c>
      <c r="H194" s="84"/>
      <c r="I194" s="110" t="str">
        <f t="shared" si="11"/>
        <v>Precio ofertado de 0€</v>
      </c>
      <c r="K194" s="37"/>
    </row>
    <row r="195" spans="1:12" ht="15.75" customHeight="1" thickBot="1" x14ac:dyDescent="0.3">
      <c r="A195"/>
      <c r="B195" s="105" t="s">
        <v>318</v>
      </c>
      <c r="C195" s="106" t="s">
        <v>332</v>
      </c>
      <c r="D195" s="80">
        <v>8</v>
      </c>
      <c r="E195" s="107">
        <v>88</v>
      </c>
      <c r="F195" s="108"/>
      <c r="G195" s="109">
        <f t="shared" si="10"/>
        <v>0</v>
      </c>
      <c r="H195" s="84"/>
      <c r="I195" s="110" t="str">
        <f t="shared" si="11"/>
        <v>Precio ofertado de 0€</v>
      </c>
      <c r="K195" s="37"/>
    </row>
    <row r="196" spans="1:12" ht="15.75" customHeight="1" thickBot="1" x14ac:dyDescent="0.3">
      <c r="A196"/>
      <c r="B196" s="105" t="s">
        <v>319</v>
      </c>
      <c r="C196" s="106" t="s">
        <v>333</v>
      </c>
      <c r="D196" s="80">
        <v>8</v>
      </c>
      <c r="E196" s="107">
        <v>88</v>
      </c>
      <c r="F196" s="108"/>
      <c r="G196" s="109">
        <f t="shared" si="10"/>
        <v>0</v>
      </c>
      <c r="H196" s="84"/>
      <c r="I196" s="110" t="str">
        <f t="shared" si="11"/>
        <v>Precio ofertado de 0€</v>
      </c>
      <c r="K196" s="37"/>
    </row>
    <row r="197" spans="1:12" ht="15.75" customHeight="1" thickBot="1" x14ac:dyDescent="0.3">
      <c r="A197"/>
      <c r="B197" s="105" t="s">
        <v>320</v>
      </c>
      <c r="C197" s="106" t="s">
        <v>334</v>
      </c>
      <c r="D197" s="80">
        <v>8</v>
      </c>
      <c r="E197" s="107">
        <v>88</v>
      </c>
      <c r="F197" s="108"/>
      <c r="G197" s="109">
        <f t="shared" si="10"/>
        <v>0</v>
      </c>
      <c r="H197" s="84"/>
      <c r="I197" s="110" t="str">
        <f t="shared" si="11"/>
        <v>Precio ofertado de 0€</v>
      </c>
      <c r="K197" s="37"/>
    </row>
    <row r="198" spans="1:12" ht="15.75" customHeight="1" thickBot="1" x14ac:dyDescent="0.3">
      <c r="A198"/>
      <c r="B198" s="105" t="s">
        <v>321</v>
      </c>
      <c r="C198" s="106" t="s">
        <v>335</v>
      </c>
      <c r="D198" s="80">
        <v>8</v>
      </c>
      <c r="E198" s="107">
        <v>88</v>
      </c>
      <c r="F198" s="108"/>
      <c r="G198" s="109">
        <f t="shared" si="10"/>
        <v>0</v>
      </c>
      <c r="H198" s="84"/>
      <c r="I198" s="110" t="str">
        <f t="shared" si="11"/>
        <v>Precio ofertado de 0€</v>
      </c>
      <c r="K198" s="37"/>
    </row>
    <row r="199" spans="1:12" ht="15.75" customHeight="1" thickBot="1" x14ac:dyDescent="0.3">
      <c r="A199"/>
      <c r="B199" s="105" t="s">
        <v>322</v>
      </c>
      <c r="C199" s="106" t="s">
        <v>336</v>
      </c>
      <c r="D199" s="80">
        <v>6</v>
      </c>
      <c r="E199" s="107">
        <v>88</v>
      </c>
      <c r="F199" s="108"/>
      <c r="G199" s="109">
        <f t="shared" si="10"/>
        <v>0</v>
      </c>
      <c r="H199" s="84"/>
      <c r="I199" s="110" t="str">
        <f t="shared" si="11"/>
        <v>Precio ofertado de 0€</v>
      </c>
      <c r="K199" s="37"/>
    </row>
    <row r="200" spans="1:12" customFormat="1" ht="15.75" customHeight="1" thickBot="1" x14ac:dyDescent="0.3">
      <c r="B200" s="105" t="s">
        <v>323</v>
      </c>
      <c r="C200" s="106" t="s">
        <v>337</v>
      </c>
      <c r="D200" s="117">
        <v>2</v>
      </c>
      <c r="E200" s="107">
        <v>88</v>
      </c>
      <c r="F200" s="108"/>
      <c r="G200" s="109">
        <f t="shared" si="10"/>
        <v>0</v>
      </c>
      <c r="H200" s="84"/>
      <c r="I200" s="110" t="str">
        <f t="shared" si="11"/>
        <v>Precio ofertado de 0€</v>
      </c>
    </row>
    <row r="201" spans="1:12" ht="15.75" thickBot="1" x14ac:dyDescent="0.3">
      <c r="A201"/>
      <c r="B201" s="105" t="s">
        <v>324</v>
      </c>
      <c r="C201" s="111" t="s">
        <v>338</v>
      </c>
      <c r="D201" s="117">
        <v>4</v>
      </c>
      <c r="E201" s="107">
        <v>88</v>
      </c>
      <c r="F201" s="108"/>
      <c r="G201" s="109">
        <f t="shared" si="10"/>
        <v>0</v>
      </c>
      <c r="H201" s="84"/>
      <c r="I201" s="110" t="str">
        <f t="shared" si="11"/>
        <v>Precio ofertado de 0€</v>
      </c>
      <c r="J201" s="41"/>
      <c r="L201" s="37"/>
    </row>
    <row r="202" spans="1:12" x14ac:dyDescent="0.25">
      <c r="A202"/>
      <c r="B202" s="95"/>
      <c r="C202" s="112"/>
      <c r="D202" s="113"/>
      <c r="E202" s="96"/>
      <c r="F202" s="114"/>
      <c r="G202" s="97"/>
      <c r="H202" s="115"/>
      <c r="I202" s="98"/>
      <c r="J202" s="41"/>
      <c r="L202" s="37"/>
    </row>
    <row r="203" spans="1:12" ht="15.75" thickBot="1" x14ac:dyDescent="0.3">
      <c r="A203"/>
      <c r="B203" s="95"/>
      <c r="C203" s="112"/>
      <c r="D203" s="113"/>
      <c r="E203" s="96"/>
      <c r="F203" s="114"/>
      <c r="G203" s="97"/>
      <c r="H203" s="115"/>
      <c r="I203" s="98"/>
      <c r="J203" s="41"/>
      <c r="L203" s="37"/>
    </row>
    <row r="204" spans="1:12" ht="15.75" thickBot="1" x14ac:dyDescent="0.3">
      <c r="A204"/>
      <c r="B204" s="39"/>
      <c r="C204" s="42"/>
      <c r="D204" s="42"/>
      <c r="E204" s="43"/>
      <c r="F204" s="44" t="s">
        <v>9</v>
      </c>
      <c r="I204" s="76">
        <f>SUM(G14:G201)</f>
        <v>0</v>
      </c>
      <c r="L204" s="37"/>
    </row>
    <row r="205" spans="1:12" ht="15.75" thickBot="1" x14ac:dyDescent="0.3">
      <c r="A205"/>
      <c r="B205" s="39"/>
      <c r="C205" s="42"/>
      <c r="D205" s="42"/>
      <c r="E205" s="43"/>
      <c r="F205" s="39"/>
      <c r="G205" s="45"/>
      <c r="H205" s="46"/>
      <c r="I205" s="47"/>
      <c r="L205" s="37"/>
    </row>
    <row r="206" spans="1:12" ht="15.75" thickBot="1" x14ac:dyDescent="0.3">
      <c r="A206"/>
      <c r="B206" s="39"/>
      <c r="C206" s="42"/>
      <c r="D206" s="42"/>
      <c r="E206" s="43"/>
      <c r="F206" s="39"/>
      <c r="G206" s="48" t="s">
        <v>10</v>
      </c>
      <c r="H206" s="40"/>
      <c r="I206" s="76">
        <f>I208-I204</f>
        <v>0</v>
      </c>
      <c r="L206" s="37"/>
    </row>
    <row r="207" spans="1:12" ht="15.75" thickBot="1" x14ac:dyDescent="0.3">
      <c r="A207"/>
      <c r="B207" s="39"/>
      <c r="C207" s="42"/>
      <c r="D207" s="42"/>
      <c r="E207" s="43"/>
      <c r="F207" s="39"/>
      <c r="G207" s="48"/>
      <c r="H207" s="40"/>
      <c r="I207" s="41"/>
      <c r="L207" s="37"/>
    </row>
    <row r="208" spans="1:12" ht="15.75" thickBot="1" x14ac:dyDescent="0.3">
      <c r="A208"/>
      <c r="B208" s="25"/>
      <c r="C208"/>
      <c r="D208"/>
      <c r="E208"/>
      <c r="F208" s="45" t="s">
        <v>11</v>
      </c>
      <c r="H208"/>
      <c r="I208" s="76">
        <f>SUM(I14:I201)</f>
        <v>0</v>
      </c>
    </row>
    <row r="209" spans="1:11" x14ac:dyDescent="0.25">
      <c r="A209"/>
      <c r="B209" s="25"/>
      <c r="C209"/>
      <c r="D209"/>
      <c r="E209"/>
      <c r="F209"/>
      <c r="H209"/>
      <c r="J209"/>
    </row>
    <row r="210" spans="1:11" x14ac:dyDescent="0.25">
      <c r="A210"/>
      <c r="B210" s="25"/>
      <c r="C210"/>
      <c r="D210"/>
      <c r="E210"/>
      <c r="F210"/>
      <c r="H210"/>
      <c r="J210"/>
    </row>
    <row r="211" spans="1:11" x14ac:dyDescent="0.25">
      <c r="A211"/>
      <c r="B211" s="25"/>
      <c r="C211"/>
      <c r="D211"/>
      <c r="E211"/>
      <c r="F211"/>
      <c r="H211"/>
      <c r="J211"/>
    </row>
    <row r="212" spans="1:11" s="27" customFormat="1" x14ac:dyDescent="0.25">
      <c r="A212" s="26"/>
      <c r="B212" s="49" t="s">
        <v>243</v>
      </c>
      <c r="C212" s="26"/>
      <c r="D212" s="26"/>
      <c r="E212" s="50"/>
      <c r="F212" s="50"/>
      <c r="H212" s="26"/>
      <c r="J212" s="26"/>
    </row>
    <row r="213" spans="1:11" s="27" customFormat="1" x14ac:dyDescent="0.25">
      <c r="A213" s="26"/>
      <c r="B213" s="49" t="s">
        <v>12</v>
      </c>
      <c r="C213" s="26"/>
      <c r="D213" s="26"/>
      <c r="E213" s="26"/>
      <c r="F213" s="26"/>
      <c r="H213" s="26"/>
      <c r="J213" s="26"/>
    </row>
    <row r="214" spans="1:11" s="27" customFormat="1" x14ac:dyDescent="0.25">
      <c r="A214" s="26"/>
      <c r="B214" s="49" t="s">
        <v>13</v>
      </c>
      <c r="C214" s="26"/>
      <c r="D214" s="26"/>
      <c r="E214" s="26"/>
      <c r="F214" s="26"/>
      <c r="H214" s="26"/>
      <c r="J214" s="26"/>
    </row>
    <row r="215" spans="1:11" s="27" customFormat="1" x14ac:dyDescent="0.25">
      <c r="A215" s="26"/>
      <c r="B215" s="49" t="s">
        <v>14</v>
      </c>
      <c r="C215" s="26"/>
      <c r="D215" s="26"/>
      <c r="E215" s="26"/>
      <c r="F215" s="26"/>
      <c r="H215" s="26"/>
      <c r="J215" s="26"/>
    </row>
    <row r="216" spans="1:11" x14ac:dyDescent="0.25">
      <c r="A216"/>
      <c r="B216" s="49" t="s">
        <v>253</v>
      </c>
      <c r="C216" s="51"/>
      <c r="D216" s="51"/>
      <c r="E216" s="51"/>
      <c r="F216" s="51"/>
      <c r="G216" s="52"/>
      <c r="H216" s="51"/>
      <c r="I216" s="52"/>
      <c r="J216" s="51"/>
      <c r="K216" s="52"/>
    </row>
    <row r="217" spans="1:11" x14ac:dyDescent="0.25">
      <c r="A217"/>
      <c r="B217" s="53" t="s">
        <v>32</v>
      </c>
      <c r="C217" s="54"/>
      <c r="D217" s="54"/>
      <c r="E217" s="51"/>
      <c r="F217" s="51"/>
      <c r="G217" s="52"/>
      <c r="H217" s="52"/>
      <c r="I217" s="52"/>
      <c r="J217" s="51"/>
      <c r="K217" s="52"/>
    </row>
    <row r="218" spans="1:11" x14ac:dyDescent="0.25">
      <c r="A218"/>
      <c r="B218" s="49" t="s">
        <v>15</v>
      </c>
      <c r="C218" s="51"/>
      <c r="D218" s="51"/>
      <c r="E218" s="51"/>
      <c r="F218" s="51"/>
      <c r="G218" s="52"/>
      <c r="H218" s="52"/>
      <c r="I218" s="52"/>
      <c r="J218" s="51"/>
      <c r="K218" s="52"/>
    </row>
    <row r="219" spans="1:11" x14ac:dyDescent="0.25">
      <c r="A219"/>
      <c r="B219"/>
      <c r="C219"/>
      <c r="D219"/>
      <c r="E219"/>
      <c r="F219"/>
      <c r="J219"/>
    </row>
    <row r="220" spans="1:11" s="6" customFormat="1" ht="53.25" customHeight="1" x14ac:dyDescent="0.25"/>
    <row r="221" spans="1:11" x14ac:dyDescent="0.25">
      <c r="A221"/>
      <c r="B221" s="55"/>
      <c r="C221"/>
      <c r="D221"/>
      <c r="E221"/>
      <c r="F221"/>
      <c r="J221"/>
    </row>
    <row r="222" spans="1:11" x14ac:dyDescent="0.25">
      <c r="A222"/>
      <c r="B222" s="56"/>
      <c r="C222"/>
      <c r="D222"/>
      <c r="E222"/>
      <c r="F222"/>
      <c r="J222"/>
    </row>
    <row r="223" spans="1:11" x14ac:dyDescent="0.25">
      <c r="A223"/>
      <c r="B223"/>
      <c r="C223"/>
      <c r="D223"/>
      <c r="E223"/>
      <c r="F223"/>
      <c r="J223"/>
    </row>
    <row r="224" spans="1:11" x14ac:dyDescent="0.25">
      <c r="A224"/>
      <c r="B224"/>
      <c r="C224"/>
      <c r="D224"/>
      <c r="E224"/>
      <c r="F224"/>
      <c r="J224"/>
    </row>
    <row r="225" spans="1:10" x14ac:dyDescent="0.25">
      <c r="A225"/>
      <c r="B225"/>
      <c r="C225"/>
      <c r="D225"/>
      <c r="E225"/>
      <c r="F225"/>
      <c r="J225"/>
    </row>
    <row r="226" spans="1:10" x14ac:dyDescent="0.25">
      <c r="A226"/>
      <c r="B226"/>
      <c r="C226"/>
      <c r="D226"/>
      <c r="E226"/>
      <c r="F226"/>
    </row>
    <row r="227" spans="1:10" x14ac:dyDescent="0.25">
      <c r="A227"/>
      <c r="B227"/>
      <c r="C227"/>
      <c r="D227"/>
      <c r="E227"/>
      <c r="F227"/>
    </row>
    <row r="228" spans="1:10" x14ac:dyDescent="0.25">
      <c r="A228"/>
      <c r="B228"/>
      <c r="C228"/>
      <c r="D228"/>
      <c r="E228"/>
      <c r="F228"/>
    </row>
    <row r="229" spans="1:10" x14ac:dyDescent="0.25">
      <c r="A229"/>
      <c r="B229"/>
      <c r="C229"/>
      <c r="D229"/>
      <c r="E229"/>
      <c r="F229"/>
    </row>
    <row r="230" spans="1:10" x14ac:dyDescent="0.25">
      <c r="A230"/>
      <c r="B230"/>
      <c r="C230"/>
      <c r="D230"/>
      <c r="E230"/>
      <c r="F230"/>
    </row>
    <row r="231" spans="1:10" x14ac:dyDescent="0.25">
      <c r="B231" s="28"/>
    </row>
    <row r="232" spans="1:10" x14ac:dyDescent="0.25">
      <c r="B232" s="28"/>
    </row>
    <row r="233" spans="1:10" x14ac:dyDescent="0.25">
      <c r="B233" s="28"/>
    </row>
    <row r="234" spans="1:10" x14ac:dyDescent="0.25">
      <c r="B234" s="28"/>
    </row>
    <row r="235" spans="1:10" x14ac:dyDescent="0.25">
      <c r="B235" s="28"/>
    </row>
    <row r="236" spans="1:10" x14ac:dyDescent="0.25">
      <c r="B236" s="28"/>
    </row>
    <row r="237" spans="1:10" x14ac:dyDescent="0.25">
      <c r="B237" s="28"/>
    </row>
    <row r="238" spans="1:10" x14ac:dyDescent="0.25">
      <c r="B238" s="28"/>
    </row>
    <row r="239" spans="1:10" x14ac:dyDescent="0.25">
      <c r="B239" s="28"/>
    </row>
    <row r="240" spans="1:10" x14ac:dyDescent="0.25">
      <c r="B240" s="28"/>
    </row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  <row r="275" s="28" customFormat="1" x14ac:dyDescent="0.25"/>
    <row r="276" s="28" customFormat="1" x14ac:dyDescent="0.25"/>
    <row r="277" s="28" customFormat="1" x14ac:dyDescent="0.25"/>
    <row r="278" s="28" customFormat="1" x14ac:dyDescent="0.25"/>
    <row r="279" s="28" customFormat="1" x14ac:dyDescent="0.25"/>
    <row r="280" s="28" customFormat="1" x14ac:dyDescent="0.25"/>
    <row r="281" s="28" customFormat="1" x14ac:dyDescent="0.25"/>
    <row r="282" s="28" customFormat="1" x14ac:dyDescent="0.25"/>
    <row r="283" s="28" customFormat="1" x14ac:dyDescent="0.25"/>
    <row r="284" s="28" customFormat="1" x14ac:dyDescent="0.25"/>
    <row r="285" s="28" customFormat="1" x14ac:dyDescent="0.25"/>
    <row r="286" s="28" customFormat="1" x14ac:dyDescent="0.25"/>
    <row r="287" s="28" customFormat="1" x14ac:dyDescent="0.25"/>
    <row r="288" s="28" customFormat="1" x14ac:dyDescent="0.25"/>
    <row r="289" s="28" customFormat="1" x14ac:dyDescent="0.25"/>
    <row r="290" s="28" customFormat="1" x14ac:dyDescent="0.25"/>
    <row r="291" s="28" customFormat="1" x14ac:dyDescent="0.25"/>
    <row r="292" s="28" customFormat="1" x14ac:dyDescent="0.25"/>
    <row r="293" s="28" customFormat="1" x14ac:dyDescent="0.25"/>
    <row r="294" s="28" customFormat="1" x14ac:dyDescent="0.25"/>
    <row r="295" s="28" customFormat="1" x14ac:dyDescent="0.25"/>
    <row r="296" s="28" customFormat="1" x14ac:dyDescent="0.25"/>
    <row r="297" s="28" customFormat="1" x14ac:dyDescent="0.25"/>
    <row r="298" s="28" customFormat="1" x14ac:dyDescent="0.25"/>
    <row r="299" s="28" customFormat="1" x14ac:dyDescent="0.25"/>
    <row r="300" s="28" customFormat="1" x14ac:dyDescent="0.25"/>
    <row r="301" s="28" customFormat="1" x14ac:dyDescent="0.25"/>
    <row r="302" s="28" customFormat="1" x14ac:dyDescent="0.25"/>
    <row r="303" s="28" customFormat="1" x14ac:dyDescent="0.25"/>
    <row r="304" s="28" customFormat="1" x14ac:dyDescent="0.25"/>
    <row r="305" s="28" customFormat="1" x14ac:dyDescent="0.25"/>
    <row r="306" s="28" customFormat="1" x14ac:dyDescent="0.25"/>
    <row r="307" s="28" customFormat="1" x14ac:dyDescent="0.25"/>
    <row r="308" s="28" customFormat="1" x14ac:dyDescent="0.25"/>
    <row r="309" s="28" customFormat="1" x14ac:dyDescent="0.25"/>
    <row r="310" s="28" customFormat="1" x14ac:dyDescent="0.25"/>
    <row r="311" s="28" customFormat="1" x14ac:dyDescent="0.25"/>
    <row r="312" s="28" customFormat="1" x14ac:dyDescent="0.25"/>
    <row r="313" s="28" customFormat="1" x14ac:dyDescent="0.25"/>
    <row r="314" s="28" customFormat="1" x14ac:dyDescent="0.25"/>
    <row r="315" s="28" customFormat="1" x14ac:dyDescent="0.25"/>
    <row r="316" s="28" customFormat="1" x14ac:dyDescent="0.25"/>
    <row r="317" s="28" customFormat="1" x14ac:dyDescent="0.25"/>
    <row r="318" s="28" customFormat="1" x14ac:dyDescent="0.25"/>
    <row r="319" s="28" customFormat="1" x14ac:dyDescent="0.25"/>
    <row r="320" s="28" customFormat="1" x14ac:dyDescent="0.25"/>
    <row r="321" s="28" customFormat="1" x14ac:dyDescent="0.25"/>
    <row r="322" s="28" customFormat="1" x14ac:dyDescent="0.25"/>
    <row r="323" s="28" customFormat="1" x14ac:dyDescent="0.25"/>
    <row r="324" s="28" customFormat="1" x14ac:dyDescent="0.25"/>
    <row r="325" s="28" customFormat="1" x14ac:dyDescent="0.25"/>
    <row r="326" s="28" customFormat="1" x14ac:dyDescent="0.25"/>
    <row r="327" s="28" customFormat="1" x14ac:dyDescent="0.25"/>
    <row r="328" s="28" customFormat="1" x14ac:dyDescent="0.25"/>
    <row r="329" s="28" customFormat="1" x14ac:dyDescent="0.25"/>
    <row r="330" s="28" customFormat="1" x14ac:dyDescent="0.25"/>
    <row r="331" s="28" customFormat="1" x14ac:dyDescent="0.25"/>
    <row r="332" s="28" customFormat="1" x14ac:dyDescent="0.25"/>
    <row r="333" s="28" customFormat="1" x14ac:dyDescent="0.25"/>
    <row r="334" s="28" customFormat="1" x14ac:dyDescent="0.25"/>
    <row r="335" s="28" customFormat="1" x14ac:dyDescent="0.25"/>
    <row r="336" s="28" customFormat="1" x14ac:dyDescent="0.25"/>
    <row r="337" s="28" customFormat="1" x14ac:dyDescent="0.25"/>
    <row r="338" s="28" customFormat="1" x14ac:dyDescent="0.25"/>
    <row r="339" s="28" customFormat="1" x14ac:dyDescent="0.25"/>
    <row r="340" s="28" customFormat="1" x14ac:dyDescent="0.25"/>
    <row r="341" s="28" customFormat="1" x14ac:dyDescent="0.25"/>
    <row r="342" s="28" customFormat="1" x14ac:dyDescent="0.25"/>
    <row r="343" s="28" customFormat="1" x14ac:dyDescent="0.25"/>
    <row r="344" s="28" customFormat="1" x14ac:dyDescent="0.25"/>
    <row r="345" s="28" customFormat="1" x14ac:dyDescent="0.25"/>
    <row r="346" s="28" customFormat="1" x14ac:dyDescent="0.25"/>
    <row r="347" s="28" customFormat="1" x14ac:dyDescent="0.25"/>
    <row r="348" s="28" customFormat="1" x14ac:dyDescent="0.25"/>
    <row r="349" s="28" customFormat="1" x14ac:dyDescent="0.25"/>
    <row r="350" s="28" customFormat="1" x14ac:dyDescent="0.25"/>
    <row r="351" s="28" customFormat="1" x14ac:dyDescent="0.25"/>
    <row r="352" s="28" customFormat="1" x14ac:dyDescent="0.25"/>
    <row r="353" s="28" customFormat="1" x14ac:dyDescent="0.25"/>
    <row r="354" s="28" customFormat="1" x14ac:dyDescent="0.25"/>
    <row r="355" s="28" customFormat="1" x14ac:dyDescent="0.25"/>
    <row r="356" s="28" customFormat="1" x14ac:dyDescent="0.25"/>
    <row r="357" s="28" customFormat="1" x14ac:dyDescent="0.25"/>
    <row r="358" s="28" customFormat="1" x14ac:dyDescent="0.25"/>
    <row r="359" s="28" customFormat="1" x14ac:dyDescent="0.25"/>
    <row r="360" s="28" customFormat="1" x14ac:dyDescent="0.25"/>
    <row r="361" s="28" customFormat="1" x14ac:dyDescent="0.25"/>
    <row r="362" s="28" customFormat="1" x14ac:dyDescent="0.25"/>
    <row r="363" s="28" customFormat="1" x14ac:dyDescent="0.25"/>
    <row r="364" s="28" customFormat="1" x14ac:dyDescent="0.25"/>
    <row r="365" s="28" customFormat="1" x14ac:dyDescent="0.25"/>
    <row r="366" s="28" customFormat="1" x14ac:dyDescent="0.25"/>
    <row r="367" s="28" customFormat="1" x14ac:dyDescent="0.25"/>
    <row r="368" s="28" customFormat="1" x14ac:dyDescent="0.25"/>
    <row r="369" s="28" customFormat="1" x14ac:dyDescent="0.25"/>
    <row r="370" s="28" customFormat="1" x14ac:dyDescent="0.25"/>
    <row r="371" s="28" customFormat="1" x14ac:dyDescent="0.25"/>
    <row r="372" s="28" customFormat="1" x14ac:dyDescent="0.25"/>
    <row r="373" s="28" customFormat="1" x14ac:dyDescent="0.25"/>
    <row r="374" s="28" customFormat="1" x14ac:dyDescent="0.25"/>
    <row r="375" s="28" customFormat="1" x14ac:dyDescent="0.25"/>
    <row r="376" s="28" customFormat="1" x14ac:dyDescent="0.25"/>
    <row r="377" s="28" customFormat="1" x14ac:dyDescent="0.25"/>
    <row r="378" s="28" customFormat="1" x14ac:dyDescent="0.25"/>
    <row r="379" s="28" customFormat="1" x14ac:dyDescent="0.25"/>
    <row r="380" s="28" customFormat="1" x14ac:dyDescent="0.25"/>
    <row r="381" s="28" customFormat="1" x14ac:dyDescent="0.25"/>
    <row r="382" s="28" customFormat="1" x14ac:dyDescent="0.25"/>
    <row r="383" s="28" customFormat="1" x14ac:dyDescent="0.25"/>
    <row r="384" s="28" customFormat="1" x14ac:dyDescent="0.25"/>
    <row r="385" s="28" customFormat="1" x14ac:dyDescent="0.25"/>
    <row r="386" s="28" customFormat="1" x14ac:dyDescent="0.25"/>
    <row r="387" s="28" customFormat="1" x14ac:dyDescent="0.25"/>
    <row r="388" s="28" customFormat="1" x14ac:dyDescent="0.25"/>
    <row r="389" s="28" customFormat="1" x14ac:dyDescent="0.25"/>
    <row r="390" s="28" customFormat="1" x14ac:dyDescent="0.25"/>
    <row r="391" s="28" customFormat="1" x14ac:dyDescent="0.25"/>
    <row r="392" s="28" customFormat="1" x14ac:dyDescent="0.25"/>
    <row r="393" s="28" customFormat="1" x14ac:dyDescent="0.25"/>
    <row r="394" s="28" customFormat="1" x14ac:dyDescent="0.25"/>
    <row r="395" s="28" customFormat="1" x14ac:dyDescent="0.25"/>
    <row r="396" s="28" customFormat="1" x14ac:dyDescent="0.25"/>
    <row r="397" s="28" customFormat="1" x14ac:dyDescent="0.25"/>
    <row r="398" s="28" customFormat="1" x14ac:dyDescent="0.25"/>
    <row r="399" s="28" customFormat="1" x14ac:dyDescent="0.25"/>
    <row r="400" s="28" customFormat="1" x14ac:dyDescent="0.25"/>
    <row r="401" s="28" customFormat="1" x14ac:dyDescent="0.25"/>
    <row r="402" s="28" customFormat="1" x14ac:dyDescent="0.25"/>
    <row r="403" s="28" customFormat="1" x14ac:dyDescent="0.25"/>
    <row r="404" s="28" customFormat="1" x14ac:dyDescent="0.25"/>
    <row r="405" s="28" customFormat="1" x14ac:dyDescent="0.25"/>
    <row r="406" s="28" customFormat="1" x14ac:dyDescent="0.25"/>
    <row r="407" s="28" customFormat="1" x14ac:dyDescent="0.25"/>
    <row r="408" s="28" customFormat="1" x14ac:dyDescent="0.25"/>
    <row r="409" s="28" customFormat="1" x14ac:dyDescent="0.25"/>
    <row r="410" s="28" customFormat="1" x14ac:dyDescent="0.25"/>
    <row r="411" s="28" customFormat="1" x14ac:dyDescent="0.25"/>
    <row r="412" s="28" customFormat="1" x14ac:dyDescent="0.25"/>
    <row r="413" s="28" customFormat="1" x14ac:dyDescent="0.25"/>
    <row r="414" s="28" customFormat="1" x14ac:dyDescent="0.25"/>
    <row r="415" s="28" customFormat="1" x14ac:dyDescent="0.25"/>
    <row r="416" s="28" customFormat="1" x14ac:dyDescent="0.25"/>
    <row r="417" s="28" customFormat="1" x14ac:dyDescent="0.25"/>
    <row r="418" s="28" customFormat="1" x14ac:dyDescent="0.25"/>
    <row r="419" s="28" customFormat="1" x14ac:dyDescent="0.25"/>
    <row r="420" s="28" customFormat="1" x14ac:dyDescent="0.25"/>
    <row r="421" s="28" customFormat="1" x14ac:dyDescent="0.25"/>
    <row r="422" s="28" customFormat="1" x14ac:dyDescent="0.25"/>
    <row r="423" s="28" customFormat="1" x14ac:dyDescent="0.25"/>
    <row r="424" s="28" customFormat="1" x14ac:dyDescent="0.25"/>
    <row r="425" s="28" customFormat="1" x14ac:dyDescent="0.25"/>
    <row r="426" s="28" customFormat="1" x14ac:dyDescent="0.25"/>
    <row r="427" s="28" customFormat="1" x14ac:dyDescent="0.25"/>
    <row r="428" s="28" customFormat="1" x14ac:dyDescent="0.25"/>
    <row r="429" s="28" customFormat="1" x14ac:dyDescent="0.25"/>
    <row r="430" s="28" customFormat="1" x14ac:dyDescent="0.25"/>
    <row r="431" s="28" customFormat="1" x14ac:dyDescent="0.25"/>
    <row r="432" s="28" customFormat="1" x14ac:dyDescent="0.25"/>
    <row r="433" s="28" customFormat="1" x14ac:dyDescent="0.25"/>
    <row r="434" s="28" customFormat="1" x14ac:dyDescent="0.25"/>
    <row r="435" s="28" customFormat="1" x14ac:dyDescent="0.25"/>
    <row r="436" s="28" customFormat="1" x14ac:dyDescent="0.25"/>
    <row r="437" s="28" customFormat="1" x14ac:dyDescent="0.25"/>
    <row r="438" s="28" customFormat="1" x14ac:dyDescent="0.25"/>
    <row r="439" s="28" customFormat="1" x14ac:dyDescent="0.25"/>
    <row r="440" s="28" customFormat="1" x14ac:dyDescent="0.25"/>
    <row r="441" s="28" customFormat="1" x14ac:dyDescent="0.25"/>
    <row r="442" s="28" customFormat="1" x14ac:dyDescent="0.25"/>
    <row r="443" s="28" customFormat="1" x14ac:dyDescent="0.25"/>
    <row r="444" s="28" customFormat="1" x14ac:dyDescent="0.25"/>
    <row r="445" s="28" customFormat="1" x14ac:dyDescent="0.25"/>
    <row r="446" s="28" customFormat="1" x14ac:dyDescent="0.25"/>
    <row r="447" s="28" customFormat="1" x14ac:dyDescent="0.25"/>
    <row r="448" s="28" customFormat="1" x14ac:dyDescent="0.25"/>
    <row r="449" s="28" customFormat="1" x14ac:dyDescent="0.25"/>
    <row r="450" s="28" customFormat="1" x14ac:dyDescent="0.25"/>
    <row r="451" s="28" customFormat="1" x14ac:dyDescent="0.25"/>
    <row r="452" s="28" customFormat="1" x14ac:dyDescent="0.25"/>
    <row r="453" s="28" customFormat="1" x14ac:dyDescent="0.25"/>
    <row r="454" s="28" customFormat="1" x14ac:dyDescent="0.25"/>
    <row r="455" s="28" customFormat="1" x14ac:dyDescent="0.25"/>
    <row r="456" s="28" customFormat="1" x14ac:dyDescent="0.25"/>
    <row r="457" s="28" customFormat="1" x14ac:dyDescent="0.25"/>
    <row r="458" s="28" customFormat="1" x14ac:dyDescent="0.25"/>
    <row r="459" s="28" customFormat="1" x14ac:dyDescent="0.25"/>
    <row r="460" s="28" customFormat="1" x14ac:dyDescent="0.25"/>
    <row r="461" s="28" customFormat="1" x14ac:dyDescent="0.25"/>
    <row r="462" s="28" customFormat="1" x14ac:dyDescent="0.25"/>
    <row r="463" s="28" customFormat="1" x14ac:dyDescent="0.25"/>
    <row r="464" s="28" customFormat="1" x14ac:dyDescent="0.25"/>
    <row r="465" s="28" customFormat="1" x14ac:dyDescent="0.25"/>
    <row r="466" s="28" customFormat="1" x14ac:dyDescent="0.25"/>
    <row r="467" s="28" customFormat="1" x14ac:dyDescent="0.25"/>
    <row r="468" s="28" customFormat="1" x14ac:dyDescent="0.25"/>
    <row r="469" s="28" customFormat="1" x14ac:dyDescent="0.25"/>
    <row r="470" s="28" customFormat="1" x14ac:dyDescent="0.25"/>
    <row r="471" s="28" customFormat="1" x14ac:dyDescent="0.25"/>
    <row r="472" s="28" customFormat="1" x14ac:dyDescent="0.25"/>
  </sheetData>
  <sheetProtection algorithmName="SHA-512" hashValue="yNFENM4oVvXv4Krd8jkWTJmEw7bpQej1VU664DKOIYLtN7idvLMxfckbk8rD4NeSff89IQKSKMvu1j06eUSd1w==" saltValue="vTiHudDB1wcph70EIo/NtQ==" spinCount="100000" sheet="1" objects="1" scenarios="1"/>
  <sortState xmlns:xlrd2="http://schemas.microsoft.com/office/spreadsheetml/2017/richdata2" ref="B65:I111">
    <sortCondition ref="C65:C111"/>
  </sortState>
  <mergeCells count="2">
    <mergeCell ref="B2:I2"/>
    <mergeCell ref="B6:I8"/>
  </mergeCells>
  <phoneticPr fontId="26" type="noConversion"/>
  <conditionalFormatting sqref="J201:J203">
    <cfRule type="expression" dxfId="8" priority="4">
      <formula>G201&gt;E201</formula>
    </cfRule>
  </conditionalFormatting>
  <conditionalFormatting sqref="I13:I136 I138:I203">
    <cfRule type="expression" dxfId="7" priority="5">
      <formula>F13&gt;E13</formula>
    </cfRule>
  </conditionalFormatting>
  <conditionalFormatting sqref="F13:F187 F202:F203">
    <cfRule type="expression" dxfId="6" priority="6" stopIfTrue="1">
      <formula>$F13&gt;$E13</formula>
    </cfRule>
  </conditionalFormatting>
  <conditionalFormatting sqref="I205">
    <cfRule type="expression" dxfId="5" priority="7" stopIfTrue="1">
      <formula>$I205&gt;$H205</formula>
    </cfRule>
  </conditionalFormatting>
  <conditionalFormatting sqref="I207">
    <cfRule type="expression" dxfId="4" priority="8">
      <formula>G207&gt;E207</formula>
    </cfRule>
  </conditionalFormatting>
  <conditionalFormatting sqref="I206">
    <cfRule type="expression" dxfId="3" priority="9" stopIfTrue="1">
      <formula>$I206&gt;$G206</formula>
    </cfRule>
  </conditionalFormatting>
  <conditionalFormatting sqref="I204 I208">
    <cfRule type="expression" dxfId="2" priority="10" stopIfTrue="1">
      <formula>$I204&gt;$F204</formula>
    </cfRule>
  </conditionalFormatting>
  <conditionalFormatting sqref="I137">
    <cfRule type="expression" dxfId="1" priority="2">
      <formula>F137&gt;E137</formula>
    </cfRule>
  </conditionalFormatting>
  <conditionalFormatting sqref="F188:F201">
    <cfRule type="expression" dxfId="0" priority="1" stopIfTrue="1">
      <formula>$F188&gt;$E188</formula>
    </cfRule>
  </conditionalFormatting>
  <pageMargins left="0" right="0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449E6-70F3-4868-842A-D5F03299ED59}">
  <dimension ref="A1:AA997"/>
  <sheetViews>
    <sheetView workbookViewId="0">
      <selection activeCell="D3" sqref="D3"/>
    </sheetView>
  </sheetViews>
  <sheetFormatPr baseColWidth="10" defaultColWidth="14.42578125" defaultRowHeight="15" x14ac:dyDescent="0.25"/>
  <cols>
    <col min="1" max="1" width="17.28515625" customWidth="1"/>
    <col min="2" max="2" width="21.28515625" customWidth="1"/>
    <col min="3" max="3" width="29" customWidth="1"/>
    <col min="4" max="4" width="71.5703125" customWidth="1"/>
    <col min="5" max="7" width="17.85546875" customWidth="1"/>
    <col min="257" max="257" width="17.28515625" customWidth="1"/>
    <col min="258" max="258" width="21.28515625" customWidth="1"/>
    <col min="259" max="259" width="29" customWidth="1"/>
    <col min="260" max="260" width="71.5703125" customWidth="1"/>
    <col min="261" max="263" width="17.85546875" customWidth="1"/>
    <col min="513" max="513" width="17.28515625" customWidth="1"/>
    <col min="514" max="514" width="21.28515625" customWidth="1"/>
    <col min="515" max="515" width="29" customWidth="1"/>
    <col min="516" max="516" width="71.5703125" customWidth="1"/>
    <col min="517" max="519" width="17.85546875" customWidth="1"/>
    <col min="769" max="769" width="17.28515625" customWidth="1"/>
    <col min="770" max="770" width="21.28515625" customWidth="1"/>
    <col min="771" max="771" width="29" customWidth="1"/>
    <col min="772" max="772" width="71.5703125" customWidth="1"/>
    <col min="773" max="775" width="17.85546875" customWidth="1"/>
    <col min="1025" max="1025" width="17.28515625" customWidth="1"/>
    <col min="1026" max="1026" width="21.28515625" customWidth="1"/>
    <col min="1027" max="1027" width="29" customWidth="1"/>
    <col min="1028" max="1028" width="71.5703125" customWidth="1"/>
    <col min="1029" max="1031" width="17.85546875" customWidth="1"/>
    <col min="1281" max="1281" width="17.28515625" customWidth="1"/>
    <col min="1282" max="1282" width="21.28515625" customWidth="1"/>
    <col min="1283" max="1283" width="29" customWidth="1"/>
    <col min="1284" max="1284" width="71.5703125" customWidth="1"/>
    <col min="1285" max="1287" width="17.85546875" customWidth="1"/>
    <col min="1537" max="1537" width="17.28515625" customWidth="1"/>
    <col min="1538" max="1538" width="21.28515625" customWidth="1"/>
    <col min="1539" max="1539" width="29" customWidth="1"/>
    <col min="1540" max="1540" width="71.5703125" customWidth="1"/>
    <col min="1541" max="1543" width="17.85546875" customWidth="1"/>
    <col min="1793" max="1793" width="17.28515625" customWidth="1"/>
    <col min="1794" max="1794" width="21.28515625" customWidth="1"/>
    <col min="1795" max="1795" width="29" customWidth="1"/>
    <col min="1796" max="1796" width="71.5703125" customWidth="1"/>
    <col min="1797" max="1799" width="17.85546875" customWidth="1"/>
    <col min="2049" max="2049" width="17.28515625" customWidth="1"/>
    <col min="2050" max="2050" width="21.28515625" customWidth="1"/>
    <col min="2051" max="2051" width="29" customWidth="1"/>
    <col min="2052" max="2052" width="71.5703125" customWidth="1"/>
    <col min="2053" max="2055" width="17.85546875" customWidth="1"/>
    <col min="2305" max="2305" width="17.28515625" customWidth="1"/>
    <col min="2306" max="2306" width="21.28515625" customWidth="1"/>
    <col min="2307" max="2307" width="29" customWidth="1"/>
    <col min="2308" max="2308" width="71.5703125" customWidth="1"/>
    <col min="2309" max="2311" width="17.85546875" customWidth="1"/>
    <col min="2561" max="2561" width="17.28515625" customWidth="1"/>
    <col min="2562" max="2562" width="21.28515625" customWidth="1"/>
    <col min="2563" max="2563" width="29" customWidth="1"/>
    <col min="2564" max="2564" width="71.5703125" customWidth="1"/>
    <col min="2565" max="2567" width="17.85546875" customWidth="1"/>
    <col min="2817" max="2817" width="17.28515625" customWidth="1"/>
    <col min="2818" max="2818" width="21.28515625" customWidth="1"/>
    <col min="2819" max="2819" width="29" customWidth="1"/>
    <col min="2820" max="2820" width="71.5703125" customWidth="1"/>
    <col min="2821" max="2823" width="17.85546875" customWidth="1"/>
    <col min="3073" max="3073" width="17.28515625" customWidth="1"/>
    <col min="3074" max="3074" width="21.28515625" customWidth="1"/>
    <col min="3075" max="3075" width="29" customWidth="1"/>
    <col min="3076" max="3076" width="71.5703125" customWidth="1"/>
    <col min="3077" max="3079" width="17.85546875" customWidth="1"/>
    <col min="3329" max="3329" width="17.28515625" customWidth="1"/>
    <col min="3330" max="3330" width="21.28515625" customWidth="1"/>
    <col min="3331" max="3331" width="29" customWidth="1"/>
    <col min="3332" max="3332" width="71.5703125" customWidth="1"/>
    <col min="3333" max="3335" width="17.85546875" customWidth="1"/>
    <col min="3585" max="3585" width="17.28515625" customWidth="1"/>
    <col min="3586" max="3586" width="21.28515625" customWidth="1"/>
    <col min="3587" max="3587" width="29" customWidth="1"/>
    <col min="3588" max="3588" width="71.5703125" customWidth="1"/>
    <col min="3589" max="3591" width="17.85546875" customWidth="1"/>
    <col min="3841" max="3841" width="17.28515625" customWidth="1"/>
    <col min="3842" max="3842" width="21.28515625" customWidth="1"/>
    <col min="3843" max="3843" width="29" customWidth="1"/>
    <col min="3844" max="3844" width="71.5703125" customWidth="1"/>
    <col min="3845" max="3847" width="17.85546875" customWidth="1"/>
    <col min="4097" max="4097" width="17.28515625" customWidth="1"/>
    <col min="4098" max="4098" width="21.28515625" customWidth="1"/>
    <col min="4099" max="4099" width="29" customWidth="1"/>
    <col min="4100" max="4100" width="71.5703125" customWidth="1"/>
    <col min="4101" max="4103" width="17.85546875" customWidth="1"/>
    <col min="4353" max="4353" width="17.28515625" customWidth="1"/>
    <col min="4354" max="4354" width="21.28515625" customWidth="1"/>
    <col min="4355" max="4355" width="29" customWidth="1"/>
    <col min="4356" max="4356" width="71.5703125" customWidth="1"/>
    <col min="4357" max="4359" width="17.85546875" customWidth="1"/>
    <col min="4609" max="4609" width="17.28515625" customWidth="1"/>
    <col min="4610" max="4610" width="21.28515625" customWidth="1"/>
    <col min="4611" max="4611" width="29" customWidth="1"/>
    <col min="4612" max="4612" width="71.5703125" customWidth="1"/>
    <col min="4613" max="4615" width="17.85546875" customWidth="1"/>
    <col min="4865" max="4865" width="17.28515625" customWidth="1"/>
    <col min="4866" max="4866" width="21.28515625" customWidth="1"/>
    <col min="4867" max="4867" width="29" customWidth="1"/>
    <col min="4868" max="4868" width="71.5703125" customWidth="1"/>
    <col min="4869" max="4871" width="17.85546875" customWidth="1"/>
    <col min="5121" max="5121" width="17.28515625" customWidth="1"/>
    <col min="5122" max="5122" width="21.28515625" customWidth="1"/>
    <col min="5123" max="5123" width="29" customWidth="1"/>
    <col min="5124" max="5124" width="71.5703125" customWidth="1"/>
    <col min="5125" max="5127" width="17.85546875" customWidth="1"/>
    <col min="5377" max="5377" width="17.28515625" customWidth="1"/>
    <col min="5378" max="5378" width="21.28515625" customWidth="1"/>
    <col min="5379" max="5379" width="29" customWidth="1"/>
    <col min="5380" max="5380" width="71.5703125" customWidth="1"/>
    <col min="5381" max="5383" width="17.85546875" customWidth="1"/>
    <col min="5633" max="5633" width="17.28515625" customWidth="1"/>
    <col min="5634" max="5634" width="21.28515625" customWidth="1"/>
    <col min="5635" max="5635" width="29" customWidth="1"/>
    <col min="5636" max="5636" width="71.5703125" customWidth="1"/>
    <col min="5637" max="5639" width="17.85546875" customWidth="1"/>
    <col min="5889" max="5889" width="17.28515625" customWidth="1"/>
    <col min="5890" max="5890" width="21.28515625" customWidth="1"/>
    <col min="5891" max="5891" width="29" customWidth="1"/>
    <col min="5892" max="5892" width="71.5703125" customWidth="1"/>
    <col min="5893" max="5895" width="17.85546875" customWidth="1"/>
    <col min="6145" max="6145" width="17.28515625" customWidth="1"/>
    <col min="6146" max="6146" width="21.28515625" customWidth="1"/>
    <col min="6147" max="6147" width="29" customWidth="1"/>
    <col min="6148" max="6148" width="71.5703125" customWidth="1"/>
    <col min="6149" max="6151" width="17.85546875" customWidth="1"/>
    <col min="6401" max="6401" width="17.28515625" customWidth="1"/>
    <col min="6402" max="6402" width="21.28515625" customWidth="1"/>
    <col min="6403" max="6403" width="29" customWidth="1"/>
    <col min="6404" max="6404" width="71.5703125" customWidth="1"/>
    <col min="6405" max="6407" width="17.85546875" customWidth="1"/>
    <col min="6657" max="6657" width="17.28515625" customWidth="1"/>
    <col min="6658" max="6658" width="21.28515625" customWidth="1"/>
    <col min="6659" max="6659" width="29" customWidth="1"/>
    <col min="6660" max="6660" width="71.5703125" customWidth="1"/>
    <col min="6661" max="6663" width="17.85546875" customWidth="1"/>
    <col min="6913" max="6913" width="17.28515625" customWidth="1"/>
    <col min="6914" max="6914" width="21.28515625" customWidth="1"/>
    <col min="6915" max="6915" width="29" customWidth="1"/>
    <col min="6916" max="6916" width="71.5703125" customWidth="1"/>
    <col min="6917" max="6919" width="17.85546875" customWidth="1"/>
    <col min="7169" max="7169" width="17.28515625" customWidth="1"/>
    <col min="7170" max="7170" width="21.28515625" customWidth="1"/>
    <col min="7171" max="7171" width="29" customWidth="1"/>
    <col min="7172" max="7172" width="71.5703125" customWidth="1"/>
    <col min="7173" max="7175" width="17.85546875" customWidth="1"/>
    <col min="7425" max="7425" width="17.28515625" customWidth="1"/>
    <col min="7426" max="7426" width="21.28515625" customWidth="1"/>
    <col min="7427" max="7427" width="29" customWidth="1"/>
    <col min="7428" max="7428" width="71.5703125" customWidth="1"/>
    <col min="7429" max="7431" width="17.85546875" customWidth="1"/>
    <col min="7681" max="7681" width="17.28515625" customWidth="1"/>
    <col min="7682" max="7682" width="21.28515625" customWidth="1"/>
    <col min="7683" max="7683" width="29" customWidth="1"/>
    <col min="7684" max="7684" width="71.5703125" customWidth="1"/>
    <col min="7685" max="7687" width="17.85546875" customWidth="1"/>
    <col min="7937" max="7937" width="17.28515625" customWidth="1"/>
    <col min="7938" max="7938" width="21.28515625" customWidth="1"/>
    <col min="7939" max="7939" width="29" customWidth="1"/>
    <col min="7940" max="7940" width="71.5703125" customWidth="1"/>
    <col min="7941" max="7943" width="17.85546875" customWidth="1"/>
    <col min="8193" max="8193" width="17.28515625" customWidth="1"/>
    <col min="8194" max="8194" width="21.28515625" customWidth="1"/>
    <col min="8195" max="8195" width="29" customWidth="1"/>
    <col min="8196" max="8196" width="71.5703125" customWidth="1"/>
    <col min="8197" max="8199" width="17.85546875" customWidth="1"/>
    <col min="8449" max="8449" width="17.28515625" customWidth="1"/>
    <col min="8450" max="8450" width="21.28515625" customWidth="1"/>
    <col min="8451" max="8451" width="29" customWidth="1"/>
    <col min="8452" max="8452" width="71.5703125" customWidth="1"/>
    <col min="8453" max="8455" width="17.85546875" customWidth="1"/>
    <col min="8705" max="8705" width="17.28515625" customWidth="1"/>
    <col min="8706" max="8706" width="21.28515625" customWidth="1"/>
    <col min="8707" max="8707" width="29" customWidth="1"/>
    <col min="8708" max="8708" width="71.5703125" customWidth="1"/>
    <col min="8709" max="8711" width="17.85546875" customWidth="1"/>
    <col min="8961" max="8961" width="17.28515625" customWidth="1"/>
    <col min="8962" max="8962" width="21.28515625" customWidth="1"/>
    <col min="8963" max="8963" width="29" customWidth="1"/>
    <col min="8964" max="8964" width="71.5703125" customWidth="1"/>
    <col min="8965" max="8967" width="17.85546875" customWidth="1"/>
    <col min="9217" max="9217" width="17.28515625" customWidth="1"/>
    <col min="9218" max="9218" width="21.28515625" customWidth="1"/>
    <col min="9219" max="9219" width="29" customWidth="1"/>
    <col min="9220" max="9220" width="71.5703125" customWidth="1"/>
    <col min="9221" max="9223" width="17.85546875" customWidth="1"/>
    <col min="9473" max="9473" width="17.28515625" customWidth="1"/>
    <col min="9474" max="9474" width="21.28515625" customWidth="1"/>
    <col min="9475" max="9475" width="29" customWidth="1"/>
    <col min="9476" max="9476" width="71.5703125" customWidth="1"/>
    <col min="9477" max="9479" width="17.85546875" customWidth="1"/>
    <col min="9729" max="9729" width="17.28515625" customWidth="1"/>
    <col min="9730" max="9730" width="21.28515625" customWidth="1"/>
    <col min="9731" max="9731" width="29" customWidth="1"/>
    <col min="9732" max="9732" width="71.5703125" customWidth="1"/>
    <col min="9733" max="9735" width="17.85546875" customWidth="1"/>
    <col min="9985" max="9985" width="17.28515625" customWidth="1"/>
    <col min="9986" max="9986" width="21.28515625" customWidth="1"/>
    <col min="9987" max="9987" width="29" customWidth="1"/>
    <col min="9988" max="9988" width="71.5703125" customWidth="1"/>
    <col min="9989" max="9991" width="17.85546875" customWidth="1"/>
    <col min="10241" max="10241" width="17.28515625" customWidth="1"/>
    <col min="10242" max="10242" width="21.28515625" customWidth="1"/>
    <col min="10243" max="10243" width="29" customWidth="1"/>
    <col min="10244" max="10244" width="71.5703125" customWidth="1"/>
    <col min="10245" max="10247" width="17.85546875" customWidth="1"/>
    <col min="10497" max="10497" width="17.28515625" customWidth="1"/>
    <col min="10498" max="10498" width="21.28515625" customWidth="1"/>
    <col min="10499" max="10499" width="29" customWidth="1"/>
    <col min="10500" max="10500" width="71.5703125" customWidth="1"/>
    <col min="10501" max="10503" width="17.85546875" customWidth="1"/>
    <col min="10753" max="10753" width="17.28515625" customWidth="1"/>
    <col min="10754" max="10754" width="21.28515625" customWidth="1"/>
    <col min="10755" max="10755" width="29" customWidth="1"/>
    <col min="10756" max="10756" width="71.5703125" customWidth="1"/>
    <col min="10757" max="10759" width="17.85546875" customWidth="1"/>
    <col min="11009" max="11009" width="17.28515625" customWidth="1"/>
    <col min="11010" max="11010" width="21.28515625" customWidth="1"/>
    <col min="11011" max="11011" width="29" customWidth="1"/>
    <col min="11012" max="11012" width="71.5703125" customWidth="1"/>
    <col min="11013" max="11015" width="17.85546875" customWidth="1"/>
    <col min="11265" max="11265" width="17.28515625" customWidth="1"/>
    <col min="11266" max="11266" width="21.28515625" customWidth="1"/>
    <col min="11267" max="11267" width="29" customWidth="1"/>
    <col min="11268" max="11268" width="71.5703125" customWidth="1"/>
    <col min="11269" max="11271" width="17.85546875" customWidth="1"/>
    <col min="11521" max="11521" width="17.28515625" customWidth="1"/>
    <col min="11522" max="11522" width="21.28515625" customWidth="1"/>
    <col min="11523" max="11523" width="29" customWidth="1"/>
    <col min="11524" max="11524" width="71.5703125" customWidth="1"/>
    <col min="11525" max="11527" width="17.85546875" customWidth="1"/>
    <col min="11777" max="11777" width="17.28515625" customWidth="1"/>
    <col min="11778" max="11778" width="21.28515625" customWidth="1"/>
    <col min="11779" max="11779" width="29" customWidth="1"/>
    <col min="11780" max="11780" width="71.5703125" customWidth="1"/>
    <col min="11781" max="11783" width="17.85546875" customWidth="1"/>
    <col min="12033" max="12033" width="17.28515625" customWidth="1"/>
    <col min="12034" max="12034" width="21.28515625" customWidth="1"/>
    <col min="12035" max="12035" width="29" customWidth="1"/>
    <col min="12036" max="12036" width="71.5703125" customWidth="1"/>
    <col min="12037" max="12039" width="17.85546875" customWidth="1"/>
    <col min="12289" max="12289" width="17.28515625" customWidth="1"/>
    <col min="12290" max="12290" width="21.28515625" customWidth="1"/>
    <col min="12291" max="12291" width="29" customWidth="1"/>
    <col min="12292" max="12292" width="71.5703125" customWidth="1"/>
    <col min="12293" max="12295" width="17.85546875" customWidth="1"/>
    <col min="12545" max="12545" width="17.28515625" customWidth="1"/>
    <col min="12546" max="12546" width="21.28515625" customWidth="1"/>
    <col min="12547" max="12547" width="29" customWidth="1"/>
    <col min="12548" max="12548" width="71.5703125" customWidth="1"/>
    <col min="12549" max="12551" width="17.85546875" customWidth="1"/>
    <col min="12801" max="12801" width="17.28515625" customWidth="1"/>
    <col min="12802" max="12802" width="21.28515625" customWidth="1"/>
    <col min="12803" max="12803" width="29" customWidth="1"/>
    <col min="12804" max="12804" width="71.5703125" customWidth="1"/>
    <col min="12805" max="12807" width="17.85546875" customWidth="1"/>
    <col min="13057" max="13057" width="17.28515625" customWidth="1"/>
    <col min="13058" max="13058" width="21.28515625" customWidth="1"/>
    <col min="13059" max="13059" width="29" customWidth="1"/>
    <col min="13060" max="13060" width="71.5703125" customWidth="1"/>
    <col min="13061" max="13063" width="17.85546875" customWidth="1"/>
    <col min="13313" max="13313" width="17.28515625" customWidth="1"/>
    <col min="13314" max="13314" width="21.28515625" customWidth="1"/>
    <col min="13315" max="13315" width="29" customWidth="1"/>
    <col min="13316" max="13316" width="71.5703125" customWidth="1"/>
    <col min="13317" max="13319" width="17.85546875" customWidth="1"/>
    <col min="13569" max="13569" width="17.28515625" customWidth="1"/>
    <col min="13570" max="13570" width="21.28515625" customWidth="1"/>
    <col min="13571" max="13571" width="29" customWidth="1"/>
    <col min="13572" max="13572" width="71.5703125" customWidth="1"/>
    <col min="13573" max="13575" width="17.85546875" customWidth="1"/>
    <col min="13825" max="13825" width="17.28515625" customWidth="1"/>
    <col min="13826" max="13826" width="21.28515625" customWidth="1"/>
    <col min="13827" max="13827" width="29" customWidth="1"/>
    <col min="13828" max="13828" width="71.5703125" customWidth="1"/>
    <col min="13829" max="13831" width="17.85546875" customWidth="1"/>
    <col min="14081" max="14081" width="17.28515625" customWidth="1"/>
    <col min="14082" max="14082" width="21.28515625" customWidth="1"/>
    <col min="14083" max="14083" width="29" customWidth="1"/>
    <col min="14084" max="14084" width="71.5703125" customWidth="1"/>
    <col min="14085" max="14087" width="17.85546875" customWidth="1"/>
    <col min="14337" max="14337" width="17.28515625" customWidth="1"/>
    <col min="14338" max="14338" width="21.28515625" customWidth="1"/>
    <col min="14339" max="14339" width="29" customWidth="1"/>
    <col min="14340" max="14340" width="71.5703125" customWidth="1"/>
    <col min="14341" max="14343" width="17.85546875" customWidth="1"/>
    <col min="14593" max="14593" width="17.28515625" customWidth="1"/>
    <col min="14594" max="14594" width="21.28515625" customWidth="1"/>
    <col min="14595" max="14595" width="29" customWidth="1"/>
    <col min="14596" max="14596" width="71.5703125" customWidth="1"/>
    <col min="14597" max="14599" width="17.85546875" customWidth="1"/>
    <col min="14849" max="14849" width="17.28515625" customWidth="1"/>
    <col min="14850" max="14850" width="21.28515625" customWidth="1"/>
    <col min="14851" max="14851" width="29" customWidth="1"/>
    <col min="14852" max="14852" width="71.5703125" customWidth="1"/>
    <col min="14853" max="14855" width="17.85546875" customWidth="1"/>
    <col min="15105" max="15105" width="17.28515625" customWidth="1"/>
    <col min="15106" max="15106" width="21.28515625" customWidth="1"/>
    <col min="15107" max="15107" width="29" customWidth="1"/>
    <col min="15108" max="15108" width="71.5703125" customWidth="1"/>
    <col min="15109" max="15111" width="17.85546875" customWidth="1"/>
    <col min="15361" max="15361" width="17.28515625" customWidth="1"/>
    <col min="15362" max="15362" width="21.28515625" customWidth="1"/>
    <col min="15363" max="15363" width="29" customWidth="1"/>
    <col min="15364" max="15364" width="71.5703125" customWidth="1"/>
    <col min="15365" max="15367" width="17.85546875" customWidth="1"/>
    <col min="15617" max="15617" width="17.28515625" customWidth="1"/>
    <col min="15618" max="15618" width="21.28515625" customWidth="1"/>
    <col min="15619" max="15619" width="29" customWidth="1"/>
    <col min="15620" max="15620" width="71.5703125" customWidth="1"/>
    <col min="15621" max="15623" width="17.85546875" customWidth="1"/>
    <col min="15873" max="15873" width="17.28515625" customWidth="1"/>
    <col min="15874" max="15874" width="21.28515625" customWidth="1"/>
    <col min="15875" max="15875" width="29" customWidth="1"/>
    <col min="15876" max="15876" width="71.5703125" customWidth="1"/>
    <col min="15877" max="15879" width="17.85546875" customWidth="1"/>
    <col min="16129" max="16129" width="17.28515625" customWidth="1"/>
    <col min="16130" max="16130" width="21.28515625" customWidth="1"/>
    <col min="16131" max="16131" width="29" customWidth="1"/>
    <col min="16132" max="16132" width="71.5703125" customWidth="1"/>
    <col min="16133" max="16135" width="17.85546875" customWidth="1"/>
  </cols>
  <sheetData>
    <row r="1" spans="1:27" ht="24.75" customHeight="1" thickBot="1" x14ac:dyDescent="0.3">
      <c r="A1" s="58" t="s">
        <v>16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s="70" customFormat="1" ht="49.5" customHeight="1" thickBot="1" x14ac:dyDescent="0.3">
      <c r="A2" s="118" t="s">
        <v>309</v>
      </c>
      <c r="B2" s="119"/>
      <c r="C2" s="119"/>
      <c r="D2" s="119"/>
      <c r="E2" s="119"/>
      <c r="F2" s="119"/>
      <c r="G2" s="120"/>
      <c r="H2" s="79"/>
      <c r="I2" s="68"/>
      <c r="J2" s="68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</row>
    <row r="3" spans="1:27" ht="49.5" customHeight="1" x14ac:dyDescent="0.25">
      <c r="B3" s="61"/>
      <c r="C3" s="61"/>
      <c r="D3" s="61"/>
      <c r="E3" s="61"/>
      <c r="F3" s="61"/>
      <c r="G3" s="61"/>
      <c r="H3" s="61"/>
      <c r="I3" s="61"/>
      <c r="J3" s="61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</row>
    <row r="4" spans="1:27" ht="49.5" customHeight="1" thickBot="1" x14ac:dyDescent="0.3">
      <c r="A4" s="78" t="s">
        <v>17</v>
      </c>
      <c r="B4" s="77"/>
      <c r="C4" s="77"/>
      <c r="D4" s="77"/>
      <c r="E4" s="77"/>
      <c r="F4" s="77"/>
      <c r="G4" s="77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</row>
    <row r="5" spans="1:27" ht="22.5" customHeight="1" thickBot="1" x14ac:dyDescent="0.3">
      <c r="A5" s="62" t="s">
        <v>18</v>
      </c>
      <c r="B5" s="62" t="s">
        <v>19</v>
      </c>
      <c r="C5" s="62" t="s">
        <v>20</v>
      </c>
      <c r="D5" s="62" t="s">
        <v>21</v>
      </c>
      <c r="E5" s="62" t="s">
        <v>22</v>
      </c>
      <c r="F5" s="62" t="s">
        <v>23</v>
      </c>
      <c r="G5" s="62" t="s">
        <v>24</v>
      </c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</row>
    <row r="6" spans="1:27" ht="22.5" customHeight="1" x14ac:dyDescent="0.25">
      <c r="A6" s="63"/>
      <c r="B6" s="64"/>
      <c r="C6" s="64"/>
      <c r="D6" s="64"/>
      <c r="E6" s="65"/>
      <c r="F6" s="66"/>
      <c r="G6" s="65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</row>
    <row r="7" spans="1:27" ht="22.5" customHeight="1" x14ac:dyDescent="0.25">
      <c r="A7" s="64"/>
      <c r="B7" s="64"/>
      <c r="C7" s="64"/>
      <c r="D7" s="64"/>
      <c r="E7" s="65"/>
      <c r="F7" s="66"/>
      <c r="G7" s="65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</row>
    <row r="8" spans="1:27" ht="22.5" customHeight="1" x14ac:dyDescent="0.25">
      <c r="A8" s="64"/>
      <c r="B8" s="64"/>
      <c r="C8" s="64"/>
      <c r="D8" s="64"/>
      <c r="E8" s="65"/>
      <c r="F8" s="66"/>
      <c r="G8" s="65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</row>
    <row r="9" spans="1:27" ht="22.5" customHeight="1" x14ac:dyDescent="0.25">
      <c r="A9" s="64"/>
      <c r="B9" s="64"/>
      <c r="C9" s="64"/>
      <c r="D9" s="64"/>
      <c r="E9" s="65"/>
      <c r="F9" s="66"/>
      <c r="G9" s="65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</row>
    <row r="10" spans="1:27" ht="22.5" customHeight="1" x14ac:dyDescent="0.25">
      <c r="A10" s="64"/>
      <c r="B10" s="64"/>
      <c r="C10" s="64"/>
      <c r="D10" s="64"/>
      <c r="E10" s="65"/>
      <c r="F10" s="66"/>
      <c r="G10" s="65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</row>
    <row r="11" spans="1:27" ht="22.5" customHeight="1" x14ac:dyDescent="0.25">
      <c r="A11" s="64"/>
      <c r="B11" s="64"/>
      <c r="C11" s="64"/>
      <c r="D11" s="64"/>
      <c r="E11" s="65"/>
      <c r="F11" s="66"/>
      <c r="G11" s="65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</row>
    <row r="12" spans="1:27" ht="22.5" customHeight="1" x14ac:dyDescent="0.25">
      <c r="A12" s="64"/>
      <c r="B12" s="64"/>
      <c r="C12" s="64"/>
      <c r="D12" s="64"/>
      <c r="E12" s="65"/>
      <c r="F12" s="66"/>
      <c r="G12" s="65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</row>
    <row r="13" spans="1:27" ht="22.5" customHeight="1" x14ac:dyDescent="0.25">
      <c r="A13" s="64"/>
      <c r="B13" s="64"/>
      <c r="C13" s="64"/>
      <c r="D13" s="64"/>
      <c r="E13" s="65"/>
      <c r="F13" s="66"/>
      <c r="G13" s="65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</row>
    <row r="14" spans="1:27" ht="22.5" customHeight="1" x14ac:dyDescent="0.25">
      <c r="A14" s="64"/>
      <c r="B14" s="64"/>
      <c r="C14" s="64"/>
      <c r="D14" s="64"/>
      <c r="E14" s="65"/>
      <c r="F14" s="66"/>
      <c r="G14" s="65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</row>
    <row r="15" spans="1:27" ht="22.5" customHeight="1" x14ac:dyDescent="0.25">
      <c r="A15" s="64"/>
      <c r="B15" s="64"/>
      <c r="C15" s="64"/>
      <c r="D15" s="64"/>
      <c r="E15" s="65"/>
      <c r="F15" s="66"/>
      <c r="G15" s="65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</row>
    <row r="16" spans="1:27" ht="22.5" customHeight="1" x14ac:dyDescent="0.25">
      <c r="A16" s="64"/>
      <c r="B16" s="64"/>
      <c r="C16" s="64"/>
      <c r="D16" s="64"/>
      <c r="E16" s="65"/>
      <c r="F16" s="66"/>
      <c r="G16" s="65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</row>
    <row r="17" spans="1:27" ht="22.5" customHeight="1" x14ac:dyDescent="0.25">
      <c r="A17" s="64"/>
      <c r="B17" s="64"/>
      <c r="C17" s="64"/>
      <c r="D17" s="64"/>
      <c r="E17" s="65"/>
      <c r="F17" s="66"/>
      <c r="G17" s="65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</row>
    <row r="18" spans="1:27" ht="22.5" customHeight="1" x14ac:dyDescent="0.25">
      <c r="A18" s="64"/>
      <c r="B18" s="64"/>
      <c r="C18" s="64"/>
      <c r="D18" s="64"/>
      <c r="E18" s="65"/>
      <c r="F18" s="66"/>
      <c r="G18" s="65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</row>
    <row r="19" spans="1:27" ht="22.5" customHeight="1" x14ac:dyDescent="0.25">
      <c r="A19" s="64"/>
      <c r="B19" s="64"/>
      <c r="C19" s="64"/>
      <c r="D19" s="64"/>
      <c r="E19" s="65"/>
      <c r="F19" s="66"/>
      <c r="G19" s="65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</row>
    <row r="20" spans="1:27" ht="22.5" customHeight="1" x14ac:dyDescent="0.25">
      <c r="A20" s="64"/>
      <c r="B20" s="64"/>
      <c r="C20" s="64"/>
      <c r="D20" s="64"/>
      <c r="E20" s="65"/>
      <c r="F20" s="66"/>
      <c r="G20" s="65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</row>
    <row r="21" spans="1:27" ht="22.5" customHeight="1" x14ac:dyDescent="0.25">
      <c r="A21" s="64"/>
      <c r="B21" s="64"/>
      <c r="C21" s="64"/>
      <c r="D21" s="64"/>
      <c r="E21" s="65"/>
      <c r="F21" s="66"/>
      <c r="G21" s="65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</row>
    <row r="22" spans="1:27" ht="22.5" customHeight="1" x14ac:dyDescent="0.25">
      <c r="A22" s="64"/>
      <c r="B22" s="64"/>
      <c r="C22" s="64"/>
      <c r="D22" s="64"/>
      <c r="E22" s="65"/>
      <c r="F22" s="66"/>
      <c r="G22" s="65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</row>
    <row r="23" spans="1:27" ht="22.5" customHeight="1" x14ac:dyDescent="0.25">
      <c r="A23" s="64"/>
      <c r="B23" s="64"/>
      <c r="C23" s="64"/>
      <c r="D23" s="64"/>
      <c r="E23" s="65"/>
      <c r="F23" s="66"/>
      <c r="G23" s="65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</row>
    <row r="24" spans="1:27" ht="22.5" customHeight="1" x14ac:dyDescent="0.25">
      <c r="A24" s="64"/>
      <c r="B24" s="64"/>
      <c r="C24" s="64"/>
      <c r="D24" s="64"/>
      <c r="E24" s="65"/>
      <c r="F24" s="66"/>
      <c r="G24" s="65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</row>
    <row r="25" spans="1:27" x14ac:dyDescent="0.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</row>
    <row r="26" spans="1:27" x14ac:dyDescent="0.25">
      <c r="A26" s="67" t="s">
        <v>25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</row>
    <row r="27" spans="1:27" x14ac:dyDescent="0.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</row>
    <row r="28" spans="1:27" x14ac:dyDescent="0.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</row>
    <row r="29" spans="1:27" x14ac:dyDescent="0.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</row>
    <row r="30" spans="1:27" x14ac:dyDescent="0.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</row>
    <row r="31" spans="1:27" x14ac:dyDescent="0.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</row>
    <row r="32" spans="1:27" x14ac:dyDescent="0.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</row>
    <row r="33" spans="1:27" x14ac:dyDescent="0.25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</row>
    <row r="34" spans="1:27" x14ac:dyDescent="0.25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</row>
    <row r="35" spans="1:27" x14ac:dyDescent="0.2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</row>
    <row r="36" spans="1:27" x14ac:dyDescent="0.25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</row>
    <row r="37" spans="1:27" x14ac:dyDescent="0.25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</row>
    <row r="38" spans="1:27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</row>
    <row r="39" spans="1:27" x14ac:dyDescent="0.25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</row>
    <row r="40" spans="1:27" x14ac:dyDescent="0.25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</row>
    <row r="41" spans="1:27" x14ac:dyDescent="0.25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</row>
    <row r="42" spans="1:27" x14ac:dyDescent="0.25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</row>
    <row r="43" spans="1:27" x14ac:dyDescent="0.25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</row>
    <row r="44" spans="1:27" x14ac:dyDescent="0.2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</row>
    <row r="45" spans="1:27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</row>
    <row r="46" spans="1:27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</row>
    <row r="47" spans="1:27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</row>
    <row r="48" spans="1:27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</row>
    <row r="49" spans="1:27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</row>
    <row r="50" spans="1:27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</row>
    <row r="51" spans="1:27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</row>
    <row r="52" spans="1:27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</row>
    <row r="53" spans="1:27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</row>
    <row r="54" spans="1:27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</row>
    <row r="55" spans="1:27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</row>
    <row r="56" spans="1:27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</row>
    <row r="57" spans="1:27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</row>
    <row r="58" spans="1:27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</row>
    <row r="59" spans="1:27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</row>
    <row r="60" spans="1:27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</row>
    <row r="61" spans="1:27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</row>
    <row r="62" spans="1:27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</row>
    <row r="63" spans="1:27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</row>
    <row r="64" spans="1:27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</row>
    <row r="65" spans="1:27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</row>
    <row r="66" spans="1:27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1:27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1:27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1:27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1:27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1:27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1:27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1:27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1:27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1:27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1:27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1:27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1:27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1:27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1:27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1:27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1:27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1:27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1:27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  <row r="85" spans="1:27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</row>
    <row r="86" spans="1:27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</row>
    <row r="87" spans="1:27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</row>
    <row r="88" spans="1:27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</row>
    <row r="89" spans="1:27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</row>
    <row r="90" spans="1:27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</row>
    <row r="91" spans="1:27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</row>
    <row r="92" spans="1:27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</row>
    <row r="93" spans="1:27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</row>
    <row r="94" spans="1:27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</row>
    <row r="95" spans="1:27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</row>
    <row r="96" spans="1:27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</row>
    <row r="97" spans="1:27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</row>
    <row r="98" spans="1:27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</row>
    <row r="99" spans="1:27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</row>
    <row r="100" spans="1:27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</row>
    <row r="101" spans="1:27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</row>
    <row r="102" spans="1:27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</row>
    <row r="103" spans="1:27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</row>
    <row r="104" spans="1:27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</row>
    <row r="105" spans="1:27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</row>
    <row r="106" spans="1:27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</row>
    <row r="107" spans="1:27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</row>
    <row r="108" spans="1:27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</row>
    <row r="109" spans="1:27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</row>
    <row r="110" spans="1:27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</row>
    <row r="111" spans="1:27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</row>
    <row r="112" spans="1:27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</row>
    <row r="113" spans="1:27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</row>
    <row r="114" spans="1:27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</row>
    <row r="115" spans="1:27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</row>
    <row r="116" spans="1:27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</row>
    <row r="117" spans="1:27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</row>
    <row r="118" spans="1:27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</row>
    <row r="119" spans="1:27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</row>
    <row r="120" spans="1:27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</row>
    <row r="121" spans="1:27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</row>
    <row r="122" spans="1:27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</row>
    <row r="123" spans="1:27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</row>
    <row r="124" spans="1:27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</row>
    <row r="125" spans="1:27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</row>
    <row r="126" spans="1:27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</row>
    <row r="127" spans="1:27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</row>
    <row r="128" spans="1:27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</row>
    <row r="129" spans="1:27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</row>
    <row r="130" spans="1:27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</row>
    <row r="131" spans="1:27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</row>
    <row r="132" spans="1:27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</row>
    <row r="133" spans="1:27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</row>
    <row r="134" spans="1:27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</row>
    <row r="135" spans="1:27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</row>
    <row r="136" spans="1:27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</row>
    <row r="137" spans="1:27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</row>
    <row r="138" spans="1:27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</row>
    <row r="139" spans="1:27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</row>
    <row r="140" spans="1:27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</row>
    <row r="141" spans="1:27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</row>
    <row r="142" spans="1:27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</row>
    <row r="143" spans="1:27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</row>
    <row r="144" spans="1:27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</row>
    <row r="145" spans="1:27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</row>
    <row r="146" spans="1:27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</row>
    <row r="147" spans="1:27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</row>
    <row r="148" spans="1:27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</row>
    <row r="149" spans="1:27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</row>
    <row r="150" spans="1:27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</row>
    <row r="151" spans="1:27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</row>
    <row r="152" spans="1:27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</row>
    <row r="153" spans="1:27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</row>
    <row r="154" spans="1:27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</row>
    <row r="155" spans="1:27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</row>
    <row r="156" spans="1:27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</row>
    <row r="157" spans="1:27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</row>
    <row r="158" spans="1:27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</row>
    <row r="159" spans="1:27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</row>
    <row r="160" spans="1:27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</row>
    <row r="161" spans="1:27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</row>
    <row r="162" spans="1:27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</row>
    <row r="163" spans="1:27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</row>
    <row r="164" spans="1:27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</row>
    <row r="165" spans="1:27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</row>
    <row r="166" spans="1:27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</row>
    <row r="167" spans="1:27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</row>
    <row r="168" spans="1:27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</row>
    <row r="169" spans="1:27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</row>
    <row r="170" spans="1:27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</row>
    <row r="171" spans="1:27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</row>
    <row r="172" spans="1:27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</row>
    <row r="173" spans="1:27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</row>
    <row r="174" spans="1:27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</row>
    <row r="175" spans="1:27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</row>
    <row r="176" spans="1:27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</row>
    <row r="177" spans="1:27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</row>
    <row r="178" spans="1:27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</row>
    <row r="179" spans="1:27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</row>
    <row r="180" spans="1:27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</row>
    <row r="181" spans="1:27" x14ac:dyDescent="0.2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</row>
    <row r="182" spans="1:27" x14ac:dyDescent="0.2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</row>
    <row r="183" spans="1:27" x14ac:dyDescent="0.2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</row>
    <row r="184" spans="1:27" x14ac:dyDescent="0.2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</row>
    <row r="185" spans="1:27" x14ac:dyDescent="0.2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</row>
    <row r="186" spans="1:27" x14ac:dyDescent="0.2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</row>
    <row r="187" spans="1:27" x14ac:dyDescent="0.2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</row>
    <row r="188" spans="1:27" x14ac:dyDescent="0.2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</row>
    <row r="189" spans="1:27" x14ac:dyDescent="0.2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</row>
    <row r="190" spans="1:27" x14ac:dyDescent="0.2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</row>
    <row r="191" spans="1:27" x14ac:dyDescent="0.2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</row>
    <row r="192" spans="1:27" x14ac:dyDescent="0.2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</row>
    <row r="193" spans="1:27" x14ac:dyDescent="0.2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</row>
    <row r="194" spans="1:27" x14ac:dyDescent="0.2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</row>
    <row r="195" spans="1:27" x14ac:dyDescent="0.2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</row>
    <row r="196" spans="1:27" x14ac:dyDescent="0.2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</row>
    <row r="197" spans="1:27" x14ac:dyDescent="0.2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</row>
    <row r="198" spans="1:27" x14ac:dyDescent="0.2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</row>
    <row r="199" spans="1:27" x14ac:dyDescent="0.2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</row>
    <row r="200" spans="1:27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</row>
    <row r="201" spans="1:27" x14ac:dyDescent="0.2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</row>
    <row r="202" spans="1:27" x14ac:dyDescent="0.2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</row>
    <row r="203" spans="1:27" x14ac:dyDescent="0.2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</row>
    <row r="204" spans="1:27" x14ac:dyDescent="0.2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</row>
    <row r="205" spans="1:27" x14ac:dyDescent="0.2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</row>
    <row r="206" spans="1:27" x14ac:dyDescent="0.2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</row>
    <row r="207" spans="1:27" x14ac:dyDescent="0.2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</row>
    <row r="208" spans="1:27" x14ac:dyDescent="0.2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</row>
    <row r="209" spans="1:27" x14ac:dyDescent="0.2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</row>
    <row r="210" spans="1:27" x14ac:dyDescent="0.2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</row>
    <row r="211" spans="1:27" x14ac:dyDescent="0.2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</row>
    <row r="212" spans="1:27" x14ac:dyDescent="0.2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</row>
    <row r="213" spans="1:27" x14ac:dyDescent="0.2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</row>
    <row r="214" spans="1:27" x14ac:dyDescent="0.2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</row>
    <row r="215" spans="1:27" x14ac:dyDescent="0.2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</row>
    <row r="216" spans="1:27" x14ac:dyDescent="0.2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</row>
    <row r="217" spans="1:27" x14ac:dyDescent="0.2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</row>
    <row r="218" spans="1:27" x14ac:dyDescent="0.2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</row>
    <row r="219" spans="1:27" x14ac:dyDescent="0.2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</row>
    <row r="220" spans="1:27" x14ac:dyDescent="0.2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</row>
    <row r="221" spans="1:27" x14ac:dyDescent="0.2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</row>
    <row r="222" spans="1:27" x14ac:dyDescent="0.2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</row>
    <row r="223" spans="1:27" x14ac:dyDescent="0.2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</row>
    <row r="224" spans="1:27" x14ac:dyDescent="0.2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</row>
    <row r="225" spans="1:27" x14ac:dyDescent="0.2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</row>
    <row r="226" spans="1:27" x14ac:dyDescent="0.2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</row>
    <row r="227" spans="1:27" x14ac:dyDescent="0.2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</row>
    <row r="228" spans="1:27" x14ac:dyDescent="0.2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</row>
    <row r="229" spans="1:27" x14ac:dyDescent="0.2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</row>
    <row r="230" spans="1:27" x14ac:dyDescent="0.2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</row>
    <row r="231" spans="1:27" x14ac:dyDescent="0.2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</row>
    <row r="232" spans="1:27" x14ac:dyDescent="0.2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</row>
    <row r="233" spans="1:27" x14ac:dyDescent="0.2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</row>
    <row r="234" spans="1:27" x14ac:dyDescent="0.2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</row>
    <row r="235" spans="1:27" x14ac:dyDescent="0.2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</row>
    <row r="236" spans="1:27" x14ac:dyDescent="0.2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</row>
    <row r="237" spans="1:27" x14ac:dyDescent="0.2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</row>
    <row r="238" spans="1:27" x14ac:dyDescent="0.2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</row>
    <row r="239" spans="1:27" x14ac:dyDescent="0.2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</row>
    <row r="240" spans="1:27" x14ac:dyDescent="0.2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</row>
    <row r="241" spans="1:27" x14ac:dyDescent="0.2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</row>
    <row r="242" spans="1:27" x14ac:dyDescent="0.2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</row>
    <row r="243" spans="1:27" x14ac:dyDescent="0.2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</row>
    <row r="244" spans="1:27" x14ac:dyDescent="0.2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</row>
    <row r="245" spans="1:27" x14ac:dyDescent="0.2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</row>
    <row r="246" spans="1:27" x14ac:dyDescent="0.2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</row>
    <row r="247" spans="1:27" x14ac:dyDescent="0.2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</row>
    <row r="248" spans="1:27" x14ac:dyDescent="0.2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</row>
    <row r="249" spans="1:27" x14ac:dyDescent="0.2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</row>
    <row r="250" spans="1:27" x14ac:dyDescent="0.2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</row>
    <row r="251" spans="1:27" x14ac:dyDescent="0.2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</row>
    <row r="252" spans="1:27" x14ac:dyDescent="0.2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</row>
    <row r="253" spans="1:27" x14ac:dyDescent="0.2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</row>
    <row r="254" spans="1:27" x14ac:dyDescent="0.2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</row>
    <row r="255" spans="1:27" x14ac:dyDescent="0.2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</row>
    <row r="256" spans="1:27" x14ac:dyDescent="0.2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</row>
    <row r="257" spans="1:27" x14ac:dyDescent="0.2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</row>
    <row r="258" spans="1:27" x14ac:dyDescent="0.2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</row>
    <row r="259" spans="1:27" x14ac:dyDescent="0.2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</row>
    <row r="260" spans="1:27" x14ac:dyDescent="0.2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</row>
    <row r="261" spans="1:27" x14ac:dyDescent="0.2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</row>
    <row r="262" spans="1:27" x14ac:dyDescent="0.2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</row>
    <row r="263" spans="1:27" x14ac:dyDescent="0.2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</row>
    <row r="264" spans="1:27" x14ac:dyDescent="0.2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</row>
    <row r="265" spans="1:27" x14ac:dyDescent="0.2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</row>
    <row r="266" spans="1:27" x14ac:dyDescent="0.2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</row>
    <row r="267" spans="1:27" x14ac:dyDescent="0.2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</row>
    <row r="268" spans="1:27" x14ac:dyDescent="0.2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</row>
    <row r="269" spans="1:27" x14ac:dyDescent="0.2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</row>
    <row r="270" spans="1:27" x14ac:dyDescent="0.2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</row>
    <row r="271" spans="1:27" x14ac:dyDescent="0.2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</row>
    <row r="272" spans="1:27" x14ac:dyDescent="0.2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</row>
    <row r="273" spans="1:27" x14ac:dyDescent="0.2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</row>
    <row r="274" spans="1:27" x14ac:dyDescent="0.2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</row>
    <row r="275" spans="1:27" x14ac:dyDescent="0.2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</row>
    <row r="276" spans="1:27" x14ac:dyDescent="0.2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</row>
    <row r="277" spans="1:27" x14ac:dyDescent="0.2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</row>
    <row r="278" spans="1:27" x14ac:dyDescent="0.2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</row>
    <row r="279" spans="1:27" x14ac:dyDescent="0.2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</row>
    <row r="280" spans="1:27" x14ac:dyDescent="0.2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</row>
    <row r="281" spans="1:27" x14ac:dyDescent="0.2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</row>
    <row r="282" spans="1:27" x14ac:dyDescent="0.2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</row>
    <row r="283" spans="1:27" x14ac:dyDescent="0.2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</row>
    <row r="284" spans="1:27" x14ac:dyDescent="0.2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</row>
    <row r="285" spans="1:27" x14ac:dyDescent="0.2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</row>
    <row r="286" spans="1:27" x14ac:dyDescent="0.2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</row>
    <row r="287" spans="1:27" x14ac:dyDescent="0.2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</row>
    <row r="288" spans="1:27" x14ac:dyDescent="0.2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</row>
    <row r="289" spans="1:27" x14ac:dyDescent="0.2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</row>
    <row r="290" spans="1:27" x14ac:dyDescent="0.2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</row>
    <row r="291" spans="1:27" x14ac:dyDescent="0.2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</row>
    <row r="292" spans="1:27" x14ac:dyDescent="0.2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</row>
    <row r="293" spans="1:27" x14ac:dyDescent="0.2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</row>
    <row r="294" spans="1:27" x14ac:dyDescent="0.2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</row>
    <row r="295" spans="1:27" x14ac:dyDescent="0.2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</row>
    <row r="296" spans="1:27" x14ac:dyDescent="0.2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</row>
    <row r="297" spans="1:27" x14ac:dyDescent="0.2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</row>
    <row r="298" spans="1:27" x14ac:dyDescent="0.2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</row>
    <row r="299" spans="1:27" x14ac:dyDescent="0.2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</row>
    <row r="300" spans="1:27" x14ac:dyDescent="0.2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</row>
    <row r="301" spans="1:27" x14ac:dyDescent="0.2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</row>
    <row r="302" spans="1:27" x14ac:dyDescent="0.2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</row>
    <row r="303" spans="1:27" x14ac:dyDescent="0.2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</row>
    <row r="304" spans="1:27" x14ac:dyDescent="0.2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</row>
    <row r="305" spans="1:27" x14ac:dyDescent="0.2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</row>
    <row r="306" spans="1:27" x14ac:dyDescent="0.2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</row>
    <row r="307" spans="1:27" x14ac:dyDescent="0.2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</row>
    <row r="308" spans="1:27" x14ac:dyDescent="0.2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</row>
    <row r="309" spans="1:27" x14ac:dyDescent="0.2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</row>
    <row r="310" spans="1:27" x14ac:dyDescent="0.2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</row>
    <row r="311" spans="1:27" x14ac:dyDescent="0.2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</row>
    <row r="312" spans="1:27" x14ac:dyDescent="0.2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</row>
    <row r="313" spans="1:27" x14ac:dyDescent="0.2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</row>
    <row r="314" spans="1:27" x14ac:dyDescent="0.2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</row>
    <row r="315" spans="1:27" x14ac:dyDescent="0.2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</row>
    <row r="316" spans="1:27" x14ac:dyDescent="0.2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</row>
    <row r="317" spans="1:27" x14ac:dyDescent="0.2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</row>
    <row r="318" spans="1:27" x14ac:dyDescent="0.2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</row>
    <row r="319" spans="1:27" x14ac:dyDescent="0.2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</row>
    <row r="320" spans="1:27" x14ac:dyDescent="0.2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</row>
    <row r="321" spans="1:27" x14ac:dyDescent="0.2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</row>
    <row r="322" spans="1:27" x14ac:dyDescent="0.2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</row>
    <row r="323" spans="1:27" x14ac:dyDescent="0.2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</row>
    <row r="324" spans="1:27" x14ac:dyDescent="0.2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</row>
    <row r="325" spans="1:27" x14ac:dyDescent="0.2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</row>
    <row r="326" spans="1:27" x14ac:dyDescent="0.2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</row>
    <row r="327" spans="1:27" x14ac:dyDescent="0.2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</row>
    <row r="328" spans="1:27" x14ac:dyDescent="0.2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</row>
    <row r="329" spans="1:27" x14ac:dyDescent="0.2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</row>
    <row r="330" spans="1:27" x14ac:dyDescent="0.2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</row>
    <row r="331" spans="1:27" x14ac:dyDescent="0.2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</row>
    <row r="332" spans="1:27" x14ac:dyDescent="0.2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</row>
    <row r="333" spans="1:27" x14ac:dyDescent="0.2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</row>
    <row r="334" spans="1:27" x14ac:dyDescent="0.2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</row>
    <row r="335" spans="1:27" x14ac:dyDescent="0.2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</row>
    <row r="336" spans="1:27" x14ac:dyDescent="0.2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</row>
    <row r="337" spans="1:27" x14ac:dyDescent="0.2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</row>
    <row r="338" spans="1:27" x14ac:dyDescent="0.2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</row>
    <row r="339" spans="1:27" x14ac:dyDescent="0.2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</row>
    <row r="340" spans="1:27" x14ac:dyDescent="0.2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</row>
    <row r="341" spans="1:27" x14ac:dyDescent="0.2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</row>
    <row r="342" spans="1:27" x14ac:dyDescent="0.2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</row>
    <row r="343" spans="1:27" x14ac:dyDescent="0.2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</row>
    <row r="344" spans="1:27" x14ac:dyDescent="0.2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</row>
    <row r="345" spans="1:27" x14ac:dyDescent="0.2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</row>
    <row r="346" spans="1:27" x14ac:dyDescent="0.2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</row>
    <row r="347" spans="1:27" x14ac:dyDescent="0.2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</row>
    <row r="348" spans="1:27" x14ac:dyDescent="0.2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</row>
    <row r="349" spans="1:27" x14ac:dyDescent="0.2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</row>
    <row r="350" spans="1:27" x14ac:dyDescent="0.2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</row>
    <row r="351" spans="1:27" x14ac:dyDescent="0.2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</row>
    <row r="352" spans="1:27" x14ac:dyDescent="0.2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</row>
    <row r="353" spans="1:27" x14ac:dyDescent="0.2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</row>
    <row r="354" spans="1:27" x14ac:dyDescent="0.2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</row>
    <row r="355" spans="1:27" x14ac:dyDescent="0.2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</row>
    <row r="356" spans="1:27" x14ac:dyDescent="0.2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</row>
    <row r="357" spans="1:27" x14ac:dyDescent="0.2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</row>
    <row r="358" spans="1:27" x14ac:dyDescent="0.2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</row>
    <row r="359" spans="1:27" x14ac:dyDescent="0.2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</row>
    <row r="360" spans="1:27" x14ac:dyDescent="0.2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</row>
    <row r="361" spans="1:27" x14ac:dyDescent="0.2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</row>
    <row r="362" spans="1:27" x14ac:dyDescent="0.2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</row>
    <row r="363" spans="1:27" x14ac:dyDescent="0.2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</row>
    <row r="364" spans="1:27" x14ac:dyDescent="0.2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</row>
    <row r="365" spans="1:27" x14ac:dyDescent="0.2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</row>
    <row r="366" spans="1:27" x14ac:dyDescent="0.2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</row>
    <row r="367" spans="1:27" x14ac:dyDescent="0.2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</row>
    <row r="368" spans="1:27" x14ac:dyDescent="0.2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</row>
    <row r="369" spans="1:27" x14ac:dyDescent="0.2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</row>
    <row r="370" spans="1:27" x14ac:dyDescent="0.2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</row>
    <row r="371" spans="1:27" x14ac:dyDescent="0.2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</row>
    <row r="372" spans="1:27" x14ac:dyDescent="0.2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</row>
    <row r="373" spans="1:27" x14ac:dyDescent="0.2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</row>
    <row r="374" spans="1:27" x14ac:dyDescent="0.2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</row>
    <row r="375" spans="1:27" x14ac:dyDescent="0.2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</row>
    <row r="376" spans="1:27" x14ac:dyDescent="0.2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</row>
    <row r="377" spans="1:27" x14ac:dyDescent="0.2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</row>
    <row r="378" spans="1:27" x14ac:dyDescent="0.2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</row>
    <row r="379" spans="1:27" x14ac:dyDescent="0.2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</row>
    <row r="380" spans="1:27" x14ac:dyDescent="0.2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</row>
    <row r="381" spans="1:27" x14ac:dyDescent="0.2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</row>
    <row r="382" spans="1:27" x14ac:dyDescent="0.2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</row>
    <row r="383" spans="1:27" x14ac:dyDescent="0.2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</row>
    <row r="384" spans="1:27" x14ac:dyDescent="0.2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</row>
    <row r="385" spans="1:27" x14ac:dyDescent="0.2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</row>
    <row r="386" spans="1:27" x14ac:dyDescent="0.2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</row>
    <row r="387" spans="1:27" x14ac:dyDescent="0.2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</row>
    <row r="388" spans="1:27" x14ac:dyDescent="0.2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</row>
    <row r="389" spans="1:27" x14ac:dyDescent="0.2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</row>
    <row r="390" spans="1:27" x14ac:dyDescent="0.2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</row>
    <row r="391" spans="1:27" x14ac:dyDescent="0.2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</row>
    <row r="392" spans="1:27" x14ac:dyDescent="0.2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</row>
    <row r="393" spans="1:27" x14ac:dyDescent="0.2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</row>
    <row r="394" spans="1:27" x14ac:dyDescent="0.2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</row>
    <row r="395" spans="1:27" x14ac:dyDescent="0.2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</row>
    <row r="396" spans="1:27" x14ac:dyDescent="0.2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</row>
    <row r="397" spans="1:27" x14ac:dyDescent="0.2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</row>
    <row r="398" spans="1:27" x14ac:dyDescent="0.2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</row>
    <row r="399" spans="1:27" x14ac:dyDescent="0.2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</row>
    <row r="400" spans="1:27" x14ac:dyDescent="0.2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</row>
    <row r="401" spans="1:27" x14ac:dyDescent="0.2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</row>
    <row r="402" spans="1:27" x14ac:dyDescent="0.2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</row>
    <row r="403" spans="1:27" x14ac:dyDescent="0.2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</row>
    <row r="404" spans="1:27" x14ac:dyDescent="0.2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</row>
    <row r="405" spans="1:27" x14ac:dyDescent="0.2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</row>
    <row r="406" spans="1:27" x14ac:dyDescent="0.2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</row>
    <row r="407" spans="1:27" x14ac:dyDescent="0.2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</row>
    <row r="408" spans="1:27" x14ac:dyDescent="0.2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</row>
    <row r="409" spans="1:27" x14ac:dyDescent="0.2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</row>
    <row r="410" spans="1:27" x14ac:dyDescent="0.2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</row>
    <row r="411" spans="1:27" x14ac:dyDescent="0.2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</row>
    <row r="412" spans="1:27" x14ac:dyDescent="0.2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</row>
    <row r="413" spans="1:27" x14ac:dyDescent="0.2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</row>
    <row r="414" spans="1:27" x14ac:dyDescent="0.2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</row>
    <row r="415" spans="1:27" x14ac:dyDescent="0.2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</row>
    <row r="416" spans="1:27" x14ac:dyDescent="0.2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</row>
    <row r="417" spans="1:27" x14ac:dyDescent="0.2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</row>
    <row r="418" spans="1:27" x14ac:dyDescent="0.2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</row>
    <row r="419" spans="1:27" x14ac:dyDescent="0.2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</row>
    <row r="420" spans="1:27" x14ac:dyDescent="0.2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</row>
    <row r="421" spans="1:27" x14ac:dyDescent="0.2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</row>
    <row r="422" spans="1:27" x14ac:dyDescent="0.2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</row>
    <row r="423" spans="1:27" x14ac:dyDescent="0.2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</row>
    <row r="424" spans="1:27" x14ac:dyDescent="0.2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</row>
    <row r="425" spans="1:27" x14ac:dyDescent="0.2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</row>
    <row r="426" spans="1:27" x14ac:dyDescent="0.2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</row>
    <row r="427" spans="1:27" x14ac:dyDescent="0.2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</row>
    <row r="428" spans="1:27" x14ac:dyDescent="0.2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</row>
    <row r="429" spans="1:27" x14ac:dyDescent="0.2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</row>
    <row r="430" spans="1:27" x14ac:dyDescent="0.2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</row>
    <row r="431" spans="1:27" x14ac:dyDescent="0.2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</row>
    <row r="432" spans="1:27" x14ac:dyDescent="0.2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</row>
    <row r="433" spans="1:27" x14ac:dyDescent="0.2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</row>
    <row r="434" spans="1:27" x14ac:dyDescent="0.2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</row>
    <row r="435" spans="1:27" x14ac:dyDescent="0.2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</row>
    <row r="436" spans="1:27" x14ac:dyDescent="0.2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</row>
    <row r="437" spans="1:27" x14ac:dyDescent="0.2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</row>
    <row r="438" spans="1:27" x14ac:dyDescent="0.2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</row>
    <row r="439" spans="1:27" x14ac:dyDescent="0.2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</row>
    <row r="440" spans="1:27" x14ac:dyDescent="0.2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</row>
    <row r="441" spans="1:27" x14ac:dyDescent="0.2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</row>
    <row r="442" spans="1:27" x14ac:dyDescent="0.2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</row>
    <row r="443" spans="1:27" x14ac:dyDescent="0.2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</row>
    <row r="444" spans="1:27" x14ac:dyDescent="0.2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</row>
    <row r="445" spans="1:27" x14ac:dyDescent="0.2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</row>
    <row r="446" spans="1:27" x14ac:dyDescent="0.2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</row>
    <row r="447" spans="1:27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</row>
    <row r="448" spans="1:27" x14ac:dyDescent="0.2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</row>
    <row r="449" spans="1:27" x14ac:dyDescent="0.2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</row>
    <row r="450" spans="1:27" x14ac:dyDescent="0.2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</row>
    <row r="451" spans="1:27" x14ac:dyDescent="0.2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</row>
    <row r="452" spans="1:27" x14ac:dyDescent="0.2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</row>
    <row r="453" spans="1:27" x14ac:dyDescent="0.2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</row>
    <row r="454" spans="1:27" x14ac:dyDescent="0.2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</row>
    <row r="455" spans="1:27" x14ac:dyDescent="0.2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</row>
    <row r="456" spans="1:27" x14ac:dyDescent="0.2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</row>
    <row r="457" spans="1:27" x14ac:dyDescent="0.2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</row>
    <row r="458" spans="1:27" x14ac:dyDescent="0.2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</row>
    <row r="459" spans="1:27" x14ac:dyDescent="0.2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</row>
    <row r="460" spans="1:27" x14ac:dyDescent="0.2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</row>
    <row r="461" spans="1:27" x14ac:dyDescent="0.2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</row>
    <row r="462" spans="1:27" x14ac:dyDescent="0.2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</row>
    <row r="463" spans="1:27" x14ac:dyDescent="0.2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</row>
    <row r="464" spans="1:27" x14ac:dyDescent="0.2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</row>
    <row r="465" spans="1:27" x14ac:dyDescent="0.2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</row>
    <row r="466" spans="1:27" x14ac:dyDescent="0.2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</row>
    <row r="467" spans="1:27" x14ac:dyDescent="0.2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</row>
    <row r="468" spans="1:27" x14ac:dyDescent="0.2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</row>
    <row r="469" spans="1:27" x14ac:dyDescent="0.2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</row>
    <row r="470" spans="1:27" x14ac:dyDescent="0.2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</row>
    <row r="471" spans="1:27" x14ac:dyDescent="0.2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</row>
    <row r="472" spans="1:27" x14ac:dyDescent="0.2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</row>
    <row r="473" spans="1:27" x14ac:dyDescent="0.2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</row>
    <row r="474" spans="1:27" x14ac:dyDescent="0.2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</row>
    <row r="475" spans="1:27" x14ac:dyDescent="0.2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</row>
    <row r="476" spans="1:27" x14ac:dyDescent="0.2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</row>
    <row r="477" spans="1:27" x14ac:dyDescent="0.2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</row>
    <row r="478" spans="1:27" x14ac:dyDescent="0.2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</row>
    <row r="479" spans="1:27" x14ac:dyDescent="0.2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</row>
    <row r="480" spans="1:27" x14ac:dyDescent="0.2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</row>
    <row r="481" spans="1:27" x14ac:dyDescent="0.2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</row>
    <row r="482" spans="1:27" x14ac:dyDescent="0.2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</row>
    <row r="483" spans="1:27" x14ac:dyDescent="0.2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</row>
    <row r="484" spans="1:27" x14ac:dyDescent="0.2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</row>
    <row r="485" spans="1:27" x14ac:dyDescent="0.2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</row>
    <row r="486" spans="1:27" x14ac:dyDescent="0.2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</row>
    <row r="487" spans="1:27" x14ac:dyDescent="0.2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</row>
    <row r="488" spans="1:27" x14ac:dyDescent="0.2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</row>
    <row r="489" spans="1:27" x14ac:dyDescent="0.2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</row>
    <row r="490" spans="1:27" x14ac:dyDescent="0.2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</row>
    <row r="491" spans="1:27" x14ac:dyDescent="0.2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</row>
    <row r="492" spans="1:27" x14ac:dyDescent="0.2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</row>
    <row r="493" spans="1:27" x14ac:dyDescent="0.2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</row>
    <row r="494" spans="1:27" x14ac:dyDescent="0.2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</row>
    <row r="495" spans="1:27" x14ac:dyDescent="0.2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</row>
    <row r="496" spans="1:27" x14ac:dyDescent="0.2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</row>
    <row r="497" spans="1:27" x14ac:dyDescent="0.2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</row>
    <row r="498" spans="1:27" x14ac:dyDescent="0.2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</row>
    <row r="499" spans="1:27" x14ac:dyDescent="0.2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</row>
    <row r="500" spans="1:27" x14ac:dyDescent="0.2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</row>
    <row r="501" spans="1:27" x14ac:dyDescent="0.2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</row>
    <row r="502" spans="1:27" x14ac:dyDescent="0.2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</row>
    <row r="503" spans="1:27" x14ac:dyDescent="0.2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</row>
    <row r="504" spans="1:27" x14ac:dyDescent="0.2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</row>
    <row r="505" spans="1:27" x14ac:dyDescent="0.2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</row>
    <row r="506" spans="1:27" x14ac:dyDescent="0.2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</row>
    <row r="507" spans="1:27" x14ac:dyDescent="0.2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</row>
    <row r="508" spans="1:27" x14ac:dyDescent="0.2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</row>
    <row r="509" spans="1:27" x14ac:dyDescent="0.2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</row>
    <row r="510" spans="1:27" x14ac:dyDescent="0.2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</row>
    <row r="511" spans="1:27" x14ac:dyDescent="0.2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</row>
    <row r="512" spans="1:27" x14ac:dyDescent="0.2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</row>
    <row r="513" spans="1:27" x14ac:dyDescent="0.2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</row>
    <row r="514" spans="1:27" x14ac:dyDescent="0.2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</row>
    <row r="515" spans="1:27" x14ac:dyDescent="0.2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</row>
    <row r="516" spans="1:27" x14ac:dyDescent="0.2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</row>
    <row r="517" spans="1:27" x14ac:dyDescent="0.2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</row>
    <row r="518" spans="1:27" x14ac:dyDescent="0.2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</row>
    <row r="519" spans="1:27" x14ac:dyDescent="0.2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</row>
    <row r="520" spans="1:27" x14ac:dyDescent="0.2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</row>
    <row r="521" spans="1:27" x14ac:dyDescent="0.2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</row>
    <row r="522" spans="1:27" x14ac:dyDescent="0.2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</row>
    <row r="523" spans="1:27" x14ac:dyDescent="0.2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</row>
    <row r="524" spans="1:27" x14ac:dyDescent="0.2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</row>
    <row r="525" spans="1:27" x14ac:dyDescent="0.2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</row>
    <row r="526" spans="1:27" x14ac:dyDescent="0.2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</row>
    <row r="527" spans="1:27" x14ac:dyDescent="0.2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</row>
    <row r="528" spans="1:27" x14ac:dyDescent="0.2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</row>
    <row r="529" spans="1:27" x14ac:dyDescent="0.2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</row>
    <row r="530" spans="1:27" x14ac:dyDescent="0.2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</row>
    <row r="531" spans="1:27" x14ac:dyDescent="0.2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</row>
    <row r="532" spans="1:27" x14ac:dyDescent="0.2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</row>
    <row r="533" spans="1:27" x14ac:dyDescent="0.2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</row>
    <row r="534" spans="1:27" x14ac:dyDescent="0.2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</row>
    <row r="535" spans="1:27" x14ac:dyDescent="0.2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</row>
    <row r="536" spans="1:27" x14ac:dyDescent="0.2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</row>
    <row r="537" spans="1:27" x14ac:dyDescent="0.2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</row>
    <row r="538" spans="1:27" x14ac:dyDescent="0.2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</row>
    <row r="539" spans="1:27" x14ac:dyDescent="0.2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</row>
    <row r="540" spans="1:27" x14ac:dyDescent="0.2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</row>
    <row r="541" spans="1:27" x14ac:dyDescent="0.2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</row>
    <row r="542" spans="1:27" x14ac:dyDescent="0.2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</row>
    <row r="543" spans="1:27" x14ac:dyDescent="0.2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</row>
    <row r="544" spans="1:27" x14ac:dyDescent="0.2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</row>
    <row r="545" spans="1:27" x14ac:dyDescent="0.2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</row>
    <row r="546" spans="1:27" x14ac:dyDescent="0.2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</row>
    <row r="547" spans="1:27" x14ac:dyDescent="0.2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</row>
    <row r="548" spans="1:27" x14ac:dyDescent="0.2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</row>
    <row r="549" spans="1:27" x14ac:dyDescent="0.2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</row>
    <row r="550" spans="1:27" x14ac:dyDescent="0.2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</row>
    <row r="551" spans="1:27" x14ac:dyDescent="0.2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</row>
    <row r="552" spans="1:27" x14ac:dyDescent="0.2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</row>
    <row r="553" spans="1:27" x14ac:dyDescent="0.2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</row>
    <row r="554" spans="1:27" x14ac:dyDescent="0.2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</row>
    <row r="555" spans="1:27" x14ac:dyDescent="0.2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</row>
    <row r="556" spans="1:27" x14ac:dyDescent="0.2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</row>
    <row r="557" spans="1:27" x14ac:dyDescent="0.2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</row>
    <row r="558" spans="1:27" x14ac:dyDescent="0.2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</row>
    <row r="559" spans="1:27" x14ac:dyDescent="0.2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</row>
    <row r="560" spans="1:27" x14ac:dyDescent="0.2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</row>
    <row r="561" spans="1:27" x14ac:dyDescent="0.2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</row>
    <row r="562" spans="1:27" x14ac:dyDescent="0.2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</row>
    <row r="563" spans="1:27" x14ac:dyDescent="0.2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</row>
    <row r="564" spans="1:27" x14ac:dyDescent="0.2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</row>
    <row r="565" spans="1:27" x14ac:dyDescent="0.2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</row>
    <row r="566" spans="1:27" x14ac:dyDescent="0.2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</row>
    <row r="567" spans="1:27" x14ac:dyDescent="0.2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</row>
    <row r="568" spans="1:27" x14ac:dyDescent="0.2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</row>
    <row r="569" spans="1:27" x14ac:dyDescent="0.2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</row>
    <row r="570" spans="1:27" x14ac:dyDescent="0.2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</row>
    <row r="571" spans="1:27" x14ac:dyDescent="0.2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</row>
    <row r="572" spans="1:27" x14ac:dyDescent="0.2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</row>
    <row r="573" spans="1:27" x14ac:dyDescent="0.2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</row>
    <row r="574" spans="1:27" x14ac:dyDescent="0.2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</row>
    <row r="575" spans="1:27" x14ac:dyDescent="0.2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</row>
    <row r="576" spans="1:27" x14ac:dyDescent="0.2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</row>
    <row r="577" spans="1:27" x14ac:dyDescent="0.2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</row>
    <row r="578" spans="1:27" x14ac:dyDescent="0.2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</row>
    <row r="579" spans="1:27" x14ac:dyDescent="0.2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</row>
    <row r="580" spans="1:27" x14ac:dyDescent="0.2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</row>
    <row r="581" spans="1:27" x14ac:dyDescent="0.2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</row>
    <row r="582" spans="1:27" x14ac:dyDescent="0.2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</row>
    <row r="583" spans="1:27" x14ac:dyDescent="0.2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</row>
    <row r="584" spans="1:27" x14ac:dyDescent="0.2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</row>
    <row r="585" spans="1:27" x14ac:dyDescent="0.2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</row>
    <row r="586" spans="1:27" x14ac:dyDescent="0.2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</row>
    <row r="587" spans="1:27" x14ac:dyDescent="0.2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</row>
    <row r="588" spans="1:27" x14ac:dyDescent="0.2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</row>
    <row r="589" spans="1:27" x14ac:dyDescent="0.2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</row>
    <row r="590" spans="1:27" x14ac:dyDescent="0.2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</row>
    <row r="591" spans="1:27" x14ac:dyDescent="0.2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</row>
    <row r="592" spans="1:27" x14ac:dyDescent="0.2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</row>
    <row r="593" spans="1:27" x14ac:dyDescent="0.2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</row>
    <row r="594" spans="1:27" x14ac:dyDescent="0.2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</row>
    <row r="595" spans="1:27" x14ac:dyDescent="0.2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</row>
    <row r="596" spans="1:27" x14ac:dyDescent="0.2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</row>
    <row r="597" spans="1:27" x14ac:dyDescent="0.2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</row>
    <row r="598" spans="1:27" x14ac:dyDescent="0.2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</row>
    <row r="599" spans="1:27" x14ac:dyDescent="0.2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</row>
    <row r="600" spans="1:27" x14ac:dyDescent="0.2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</row>
    <row r="601" spans="1:27" x14ac:dyDescent="0.2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</row>
    <row r="602" spans="1:27" x14ac:dyDescent="0.2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</row>
    <row r="603" spans="1:27" x14ac:dyDescent="0.2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</row>
    <row r="604" spans="1:27" x14ac:dyDescent="0.2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</row>
    <row r="605" spans="1:27" x14ac:dyDescent="0.2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</row>
    <row r="606" spans="1:27" x14ac:dyDescent="0.2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</row>
    <row r="607" spans="1:27" x14ac:dyDescent="0.2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</row>
    <row r="608" spans="1:27" x14ac:dyDescent="0.2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</row>
    <row r="609" spans="1:27" x14ac:dyDescent="0.2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</row>
    <row r="610" spans="1:27" x14ac:dyDescent="0.2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</row>
    <row r="611" spans="1:27" x14ac:dyDescent="0.2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</row>
    <row r="612" spans="1:27" x14ac:dyDescent="0.2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</row>
    <row r="613" spans="1:27" x14ac:dyDescent="0.2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</row>
    <row r="614" spans="1:27" x14ac:dyDescent="0.2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</row>
    <row r="615" spans="1:27" x14ac:dyDescent="0.2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</row>
    <row r="616" spans="1:27" x14ac:dyDescent="0.2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</row>
    <row r="617" spans="1:27" x14ac:dyDescent="0.2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</row>
    <row r="618" spans="1:27" x14ac:dyDescent="0.2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</row>
    <row r="619" spans="1:27" x14ac:dyDescent="0.2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</row>
    <row r="620" spans="1:27" x14ac:dyDescent="0.2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</row>
    <row r="621" spans="1:27" x14ac:dyDescent="0.2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</row>
    <row r="622" spans="1:27" x14ac:dyDescent="0.2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</row>
    <row r="623" spans="1:27" x14ac:dyDescent="0.2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</row>
    <row r="624" spans="1:27" x14ac:dyDescent="0.2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</row>
    <row r="625" spans="1:27" x14ac:dyDescent="0.2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</row>
    <row r="626" spans="1:27" x14ac:dyDescent="0.2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</row>
    <row r="627" spans="1:27" x14ac:dyDescent="0.2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</row>
    <row r="628" spans="1:27" x14ac:dyDescent="0.2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</row>
    <row r="629" spans="1:27" x14ac:dyDescent="0.2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</row>
    <row r="630" spans="1:27" x14ac:dyDescent="0.2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</row>
    <row r="631" spans="1:27" x14ac:dyDescent="0.2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</row>
    <row r="632" spans="1:27" x14ac:dyDescent="0.2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</row>
    <row r="633" spans="1:27" x14ac:dyDescent="0.2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</row>
    <row r="634" spans="1:27" x14ac:dyDescent="0.2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</row>
    <row r="635" spans="1:27" x14ac:dyDescent="0.2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</row>
    <row r="636" spans="1:27" x14ac:dyDescent="0.2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</row>
    <row r="637" spans="1:27" x14ac:dyDescent="0.2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</row>
    <row r="638" spans="1:27" x14ac:dyDescent="0.2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</row>
    <row r="639" spans="1:27" x14ac:dyDescent="0.2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</row>
    <row r="640" spans="1:27" x14ac:dyDescent="0.2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</row>
    <row r="641" spans="1:27" x14ac:dyDescent="0.2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</row>
    <row r="642" spans="1:27" x14ac:dyDescent="0.2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</row>
    <row r="643" spans="1:27" x14ac:dyDescent="0.2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</row>
    <row r="644" spans="1:27" x14ac:dyDescent="0.2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</row>
    <row r="645" spans="1:27" x14ac:dyDescent="0.2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</row>
    <row r="646" spans="1:27" x14ac:dyDescent="0.2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</row>
    <row r="647" spans="1:27" x14ac:dyDescent="0.2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</row>
    <row r="648" spans="1:27" x14ac:dyDescent="0.2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</row>
    <row r="649" spans="1:27" x14ac:dyDescent="0.2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</row>
    <row r="650" spans="1:27" x14ac:dyDescent="0.2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</row>
    <row r="651" spans="1:27" x14ac:dyDescent="0.2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</row>
    <row r="652" spans="1:27" x14ac:dyDescent="0.2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</row>
    <row r="653" spans="1:27" x14ac:dyDescent="0.2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</row>
    <row r="654" spans="1:27" x14ac:dyDescent="0.2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</row>
    <row r="655" spans="1:27" x14ac:dyDescent="0.2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</row>
    <row r="656" spans="1:27" x14ac:dyDescent="0.2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</row>
    <row r="657" spans="1:27" x14ac:dyDescent="0.2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</row>
    <row r="658" spans="1:27" x14ac:dyDescent="0.2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</row>
    <row r="659" spans="1:27" x14ac:dyDescent="0.2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</row>
    <row r="660" spans="1:27" x14ac:dyDescent="0.2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</row>
    <row r="661" spans="1:27" x14ac:dyDescent="0.2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</row>
    <row r="662" spans="1:27" x14ac:dyDescent="0.2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</row>
    <row r="663" spans="1:27" x14ac:dyDescent="0.2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</row>
    <row r="664" spans="1:27" x14ac:dyDescent="0.2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</row>
    <row r="665" spans="1:27" x14ac:dyDescent="0.2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</row>
    <row r="666" spans="1:27" x14ac:dyDescent="0.2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</row>
    <row r="667" spans="1:27" x14ac:dyDescent="0.2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</row>
    <row r="668" spans="1:27" x14ac:dyDescent="0.2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</row>
    <row r="669" spans="1:27" x14ac:dyDescent="0.2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</row>
    <row r="670" spans="1:27" x14ac:dyDescent="0.2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</row>
    <row r="671" spans="1:27" x14ac:dyDescent="0.2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</row>
    <row r="672" spans="1:27" x14ac:dyDescent="0.2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</row>
    <row r="673" spans="1:27" x14ac:dyDescent="0.2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</row>
    <row r="674" spans="1:27" x14ac:dyDescent="0.2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</row>
    <row r="675" spans="1:27" x14ac:dyDescent="0.2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</row>
    <row r="676" spans="1:27" x14ac:dyDescent="0.2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</row>
    <row r="677" spans="1:27" x14ac:dyDescent="0.2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</row>
    <row r="678" spans="1:27" x14ac:dyDescent="0.2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</row>
    <row r="679" spans="1:27" x14ac:dyDescent="0.2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</row>
    <row r="680" spans="1:27" x14ac:dyDescent="0.2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</row>
    <row r="681" spans="1:27" x14ac:dyDescent="0.2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</row>
    <row r="682" spans="1:27" x14ac:dyDescent="0.2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</row>
    <row r="683" spans="1:27" x14ac:dyDescent="0.2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</row>
    <row r="684" spans="1:27" x14ac:dyDescent="0.2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</row>
    <row r="685" spans="1:27" x14ac:dyDescent="0.2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</row>
    <row r="686" spans="1:27" x14ac:dyDescent="0.2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</row>
    <row r="687" spans="1:27" x14ac:dyDescent="0.2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</row>
    <row r="688" spans="1:27" x14ac:dyDescent="0.2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</row>
    <row r="689" spans="1:27" x14ac:dyDescent="0.2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</row>
    <row r="690" spans="1:27" x14ac:dyDescent="0.2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</row>
    <row r="691" spans="1:27" x14ac:dyDescent="0.2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</row>
    <row r="692" spans="1:27" x14ac:dyDescent="0.2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</row>
    <row r="693" spans="1:27" x14ac:dyDescent="0.2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</row>
    <row r="694" spans="1:27" x14ac:dyDescent="0.2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</row>
    <row r="695" spans="1:27" x14ac:dyDescent="0.2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</row>
    <row r="696" spans="1:27" x14ac:dyDescent="0.2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</row>
    <row r="697" spans="1:27" x14ac:dyDescent="0.2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</row>
    <row r="698" spans="1:27" x14ac:dyDescent="0.2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</row>
    <row r="699" spans="1:27" x14ac:dyDescent="0.2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</row>
    <row r="700" spans="1:27" x14ac:dyDescent="0.2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</row>
    <row r="701" spans="1:27" x14ac:dyDescent="0.2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</row>
    <row r="702" spans="1:27" x14ac:dyDescent="0.2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</row>
    <row r="703" spans="1:27" x14ac:dyDescent="0.2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</row>
    <row r="704" spans="1:27" x14ac:dyDescent="0.2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</row>
    <row r="705" spans="1:27" x14ac:dyDescent="0.2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</row>
    <row r="706" spans="1:27" x14ac:dyDescent="0.2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</row>
    <row r="707" spans="1:27" x14ac:dyDescent="0.2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</row>
    <row r="708" spans="1:27" x14ac:dyDescent="0.2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</row>
    <row r="709" spans="1:27" x14ac:dyDescent="0.2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</row>
    <row r="710" spans="1:27" x14ac:dyDescent="0.2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</row>
    <row r="711" spans="1:27" x14ac:dyDescent="0.2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</row>
    <row r="712" spans="1:27" x14ac:dyDescent="0.2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</row>
    <row r="713" spans="1:27" x14ac:dyDescent="0.2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</row>
    <row r="714" spans="1:27" x14ac:dyDescent="0.2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</row>
    <row r="715" spans="1:27" x14ac:dyDescent="0.2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</row>
    <row r="716" spans="1:27" x14ac:dyDescent="0.2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</row>
    <row r="717" spans="1:27" x14ac:dyDescent="0.2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</row>
    <row r="718" spans="1:27" x14ac:dyDescent="0.2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</row>
    <row r="719" spans="1:27" x14ac:dyDescent="0.2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</row>
    <row r="720" spans="1:27" x14ac:dyDescent="0.2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</row>
    <row r="721" spans="1:27" x14ac:dyDescent="0.2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</row>
    <row r="722" spans="1:27" x14ac:dyDescent="0.2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</row>
    <row r="723" spans="1:27" x14ac:dyDescent="0.2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</row>
    <row r="724" spans="1:27" x14ac:dyDescent="0.2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</row>
    <row r="725" spans="1:27" x14ac:dyDescent="0.2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</row>
    <row r="726" spans="1:27" x14ac:dyDescent="0.2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</row>
    <row r="727" spans="1:27" x14ac:dyDescent="0.2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</row>
    <row r="728" spans="1:27" x14ac:dyDescent="0.2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</row>
    <row r="729" spans="1:27" x14ac:dyDescent="0.2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</row>
    <row r="730" spans="1:27" x14ac:dyDescent="0.2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</row>
    <row r="731" spans="1:27" x14ac:dyDescent="0.2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</row>
    <row r="732" spans="1:27" x14ac:dyDescent="0.2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</row>
    <row r="733" spans="1:27" x14ac:dyDescent="0.2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</row>
    <row r="734" spans="1:27" x14ac:dyDescent="0.2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</row>
    <row r="735" spans="1:27" x14ac:dyDescent="0.2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</row>
    <row r="736" spans="1:27" x14ac:dyDescent="0.2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</row>
    <row r="737" spans="1:27" x14ac:dyDescent="0.2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</row>
    <row r="738" spans="1:27" x14ac:dyDescent="0.2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</row>
    <row r="739" spans="1:27" x14ac:dyDescent="0.2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</row>
    <row r="740" spans="1:27" x14ac:dyDescent="0.2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</row>
    <row r="741" spans="1:27" x14ac:dyDescent="0.2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</row>
    <row r="742" spans="1:27" x14ac:dyDescent="0.2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</row>
    <row r="743" spans="1:27" x14ac:dyDescent="0.2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</row>
    <row r="744" spans="1:27" x14ac:dyDescent="0.2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</row>
    <row r="745" spans="1:27" x14ac:dyDescent="0.2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</row>
    <row r="746" spans="1:27" x14ac:dyDescent="0.2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</row>
    <row r="747" spans="1:27" x14ac:dyDescent="0.2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</row>
    <row r="748" spans="1:27" x14ac:dyDescent="0.2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</row>
    <row r="749" spans="1:27" x14ac:dyDescent="0.2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</row>
    <row r="750" spans="1:27" x14ac:dyDescent="0.2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</row>
    <row r="751" spans="1:27" x14ac:dyDescent="0.2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</row>
    <row r="752" spans="1:27" x14ac:dyDescent="0.2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</row>
    <row r="753" spans="1:27" x14ac:dyDescent="0.2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</row>
    <row r="754" spans="1:27" x14ac:dyDescent="0.2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</row>
    <row r="755" spans="1:27" x14ac:dyDescent="0.2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</row>
    <row r="756" spans="1:27" x14ac:dyDescent="0.2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</row>
    <row r="757" spans="1:27" x14ac:dyDescent="0.2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</row>
    <row r="758" spans="1:27" x14ac:dyDescent="0.2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</row>
    <row r="759" spans="1:27" x14ac:dyDescent="0.2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</row>
    <row r="760" spans="1:27" x14ac:dyDescent="0.2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</row>
    <row r="761" spans="1:27" x14ac:dyDescent="0.2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</row>
    <row r="762" spans="1:27" x14ac:dyDescent="0.2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</row>
    <row r="763" spans="1:27" x14ac:dyDescent="0.2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</row>
    <row r="764" spans="1:27" x14ac:dyDescent="0.2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</row>
    <row r="765" spans="1:27" x14ac:dyDescent="0.2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</row>
    <row r="766" spans="1:27" x14ac:dyDescent="0.2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</row>
    <row r="767" spans="1:27" x14ac:dyDescent="0.2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</row>
    <row r="768" spans="1:27" x14ac:dyDescent="0.2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</row>
    <row r="769" spans="1:27" x14ac:dyDescent="0.2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</row>
    <row r="770" spans="1:27" x14ac:dyDescent="0.2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</row>
    <row r="771" spans="1:27" x14ac:dyDescent="0.2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</row>
    <row r="772" spans="1:27" x14ac:dyDescent="0.2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</row>
    <row r="773" spans="1:27" x14ac:dyDescent="0.2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</row>
    <row r="774" spans="1:27" x14ac:dyDescent="0.2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</row>
    <row r="775" spans="1:27" x14ac:dyDescent="0.2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</row>
    <row r="776" spans="1:27" x14ac:dyDescent="0.2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</row>
    <row r="777" spans="1:27" x14ac:dyDescent="0.2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</row>
    <row r="778" spans="1:27" x14ac:dyDescent="0.2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</row>
    <row r="779" spans="1:27" x14ac:dyDescent="0.2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</row>
    <row r="780" spans="1:27" x14ac:dyDescent="0.2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</row>
    <row r="781" spans="1:27" x14ac:dyDescent="0.2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</row>
    <row r="782" spans="1:27" x14ac:dyDescent="0.2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</row>
    <row r="783" spans="1:27" x14ac:dyDescent="0.2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</row>
    <row r="784" spans="1:27" x14ac:dyDescent="0.2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</row>
    <row r="785" spans="1:27" x14ac:dyDescent="0.2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</row>
    <row r="786" spans="1:27" x14ac:dyDescent="0.2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</row>
    <row r="787" spans="1:27" x14ac:dyDescent="0.2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</row>
    <row r="788" spans="1:27" x14ac:dyDescent="0.2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</row>
    <row r="789" spans="1:27" x14ac:dyDescent="0.2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</row>
    <row r="790" spans="1:27" x14ac:dyDescent="0.2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</row>
    <row r="791" spans="1:27" x14ac:dyDescent="0.2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</row>
    <row r="792" spans="1:27" x14ac:dyDescent="0.2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</row>
    <row r="793" spans="1:27" x14ac:dyDescent="0.2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</row>
    <row r="794" spans="1:27" x14ac:dyDescent="0.2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</row>
    <row r="795" spans="1:27" x14ac:dyDescent="0.2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</row>
    <row r="796" spans="1:27" x14ac:dyDescent="0.2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</row>
    <row r="797" spans="1:27" x14ac:dyDescent="0.2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</row>
    <row r="798" spans="1:27" x14ac:dyDescent="0.2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</row>
    <row r="799" spans="1:27" x14ac:dyDescent="0.2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</row>
    <row r="800" spans="1:27" x14ac:dyDescent="0.2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</row>
    <row r="801" spans="1:27" x14ac:dyDescent="0.2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</row>
    <row r="802" spans="1:27" x14ac:dyDescent="0.2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</row>
    <row r="803" spans="1:27" x14ac:dyDescent="0.2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</row>
    <row r="804" spans="1:27" x14ac:dyDescent="0.2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</row>
    <row r="805" spans="1:27" x14ac:dyDescent="0.2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</row>
    <row r="806" spans="1:27" x14ac:dyDescent="0.2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</row>
    <row r="807" spans="1:27" x14ac:dyDescent="0.2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</row>
    <row r="808" spans="1:27" x14ac:dyDescent="0.2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</row>
    <row r="809" spans="1:27" x14ac:dyDescent="0.2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</row>
    <row r="810" spans="1:27" x14ac:dyDescent="0.2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</row>
    <row r="811" spans="1:27" x14ac:dyDescent="0.2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</row>
    <row r="812" spans="1:27" x14ac:dyDescent="0.2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</row>
    <row r="813" spans="1:27" x14ac:dyDescent="0.2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</row>
    <row r="814" spans="1:27" x14ac:dyDescent="0.2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</row>
    <row r="815" spans="1:27" x14ac:dyDescent="0.2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</row>
    <row r="816" spans="1:27" x14ac:dyDescent="0.2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</row>
    <row r="817" spans="1:27" x14ac:dyDescent="0.2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</row>
    <row r="818" spans="1:27" x14ac:dyDescent="0.2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</row>
    <row r="819" spans="1:27" x14ac:dyDescent="0.2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</row>
    <row r="820" spans="1:27" x14ac:dyDescent="0.2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</row>
    <row r="821" spans="1:27" x14ac:dyDescent="0.2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</row>
    <row r="822" spans="1:27" x14ac:dyDescent="0.2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</row>
    <row r="823" spans="1:27" x14ac:dyDescent="0.2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</row>
    <row r="824" spans="1:27" x14ac:dyDescent="0.2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</row>
    <row r="825" spans="1:27" x14ac:dyDescent="0.2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</row>
    <row r="826" spans="1:27" x14ac:dyDescent="0.2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</row>
    <row r="827" spans="1:27" x14ac:dyDescent="0.2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</row>
    <row r="828" spans="1:27" x14ac:dyDescent="0.2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</row>
    <row r="829" spans="1:27" x14ac:dyDescent="0.2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</row>
    <row r="830" spans="1:27" x14ac:dyDescent="0.2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</row>
    <row r="831" spans="1:27" x14ac:dyDescent="0.2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</row>
    <row r="832" spans="1:27" x14ac:dyDescent="0.2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</row>
    <row r="833" spans="1:27" x14ac:dyDescent="0.2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</row>
    <row r="834" spans="1:27" x14ac:dyDescent="0.2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</row>
    <row r="835" spans="1:27" x14ac:dyDescent="0.2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</row>
    <row r="836" spans="1:27" x14ac:dyDescent="0.2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</row>
    <row r="837" spans="1:27" x14ac:dyDescent="0.2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</row>
    <row r="838" spans="1:27" x14ac:dyDescent="0.2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</row>
    <row r="839" spans="1:27" x14ac:dyDescent="0.2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</row>
    <row r="840" spans="1:27" x14ac:dyDescent="0.2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</row>
    <row r="841" spans="1:27" x14ac:dyDescent="0.2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</row>
    <row r="842" spans="1:27" x14ac:dyDescent="0.2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</row>
    <row r="843" spans="1:27" x14ac:dyDescent="0.2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</row>
    <row r="844" spans="1:27" x14ac:dyDescent="0.2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</row>
    <row r="845" spans="1:27" x14ac:dyDescent="0.2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</row>
    <row r="846" spans="1:27" x14ac:dyDescent="0.2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</row>
    <row r="847" spans="1:27" x14ac:dyDescent="0.2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</row>
    <row r="848" spans="1:27" x14ac:dyDescent="0.2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</row>
    <row r="849" spans="1:27" x14ac:dyDescent="0.2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</row>
    <row r="850" spans="1:27" x14ac:dyDescent="0.2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</row>
    <row r="851" spans="1:27" x14ac:dyDescent="0.2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</row>
    <row r="852" spans="1:27" x14ac:dyDescent="0.2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</row>
    <row r="853" spans="1:27" x14ac:dyDescent="0.2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</row>
    <row r="854" spans="1:27" x14ac:dyDescent="0.2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</row>
    <row r="855" spans="1:27" x14ac:dyDescent="0.2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</row>
    <row r="856" spans="1:27" x14ac:dyDescent="0.2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</row>
    <row r="857" spans="1:27" x14ac:dyDescent="0.2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</row>
    <row r="858" spans="1:27" x14ac:dyDescent="0.2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</row>
    <row r="859" spans="1:27" x14ac:dyDescent="0.2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</row>
    <row r="860" spans="1:27" x14ac:dyDescent="0.2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</row>
    <row r="861" spans="1:27" x14ac:dyDescent="0.2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</row>
    <row r="862" spans="1:27" x14ac:dyDescent="0.2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</row>
    <row r="863" spans="1:27" x14ac:dyDescent="0.2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</row>
    <row r="864" spans="1:27" x14ac:dyDescent="0.2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</row>
    <row r="865" spans="1:27" x14ac:dyDescent="0.2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</row>
    <row r="866" spans="1:27" x14ac:dyDescent="0.2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</row>
    <row r="867" spans="1:27" x14ac:dyDescent="0.2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</row>
    <row r="868" spans="1:27" x14ac:dyDescent="0.2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</row>
    <row r="869" spans="1:27" x14ac:dyDescent="0.2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</row>
    <row r="870" spans="1:27" x14ac:dyDescent="0.2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</row>
    <row r="871" spans="1:27" x14ac:dyDescent="0.2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</row>
    <row r="872" spans="1:27" x14ac:dyDescent="0.2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</row>
    <row r="873" spans="1:27" x14ac:dyDescent="0.2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</row>
    <row r="874" spans="1:27" x14ac:dyDescent="0.2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</row>
    <row r="875" spans="1:27" x14ac:dyDescent="0.2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</row>
    <row r="876" spans="1:27" x14ac:dyDescent="0.2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</row>
    <row r="877" spans="1:27" x14ac:dyDescent="0.2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</row>
    <row r="878" spans="1:27" x14ac:dyDescent="0.2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</row>
    <row r="879" spans="1:27" x14ac:dyDescent="0.2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</row>
    <row r="880" spans="1:27" x14ac:dyDescent="0.2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</row>
    <row r="881" spans="1:27" x14ac:dyDescent="0.2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</row>
    <row r="882" spans="1:27" x14ac:dyDescent="0.2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</row>
    <row r="883" spans="1:27" x14ac:dyDescent="0.2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</row>
    <row r="884" spans="1:27" x14ac:dyDescent="0.2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</row>
    <row r="885" spans="1:27" x14ac:dyDescent="0.2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</row>
    <row r="886" spans="1:27" x14ac:dyDescent="0.2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</row>
    <row r="887" spans="1:27" x14ac:dyDescent="0.2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</row>
    <row r="888" spans="1:27" x14ac:dyDescent="0.2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</row>
    <row r="889" spans="1:27" x14ac:dyDescent="0.2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</row>
    <row r="890" spans="1:27" x14ac:dyDescent="0.2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</row>
    <row r="891" spans="1:27" x14ac:dyDescent="0.2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</row>
    <row r="892" spans="1:27" x14ac:dyDescent="0.2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</row>
    <row r="893" spans="1:27" x14ac:dyDescent="0.2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</row>
    <row r="894" spans="1:27" x14ac:dyDescent="0.2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</row>
    <row r="895" spans="1:27" x14ac:dyDescent="0.2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</row>
    <row r="896" spans="1:27" x14ac:dyDescent="0.2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</row>
    <row r="897" spans="1:27" x14ac:dyDescent="0.2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</row>
    <row r="898" spans="1:27" x14ac:dyDescent="0.2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</row>
    <row r="899" spans="1:27" x14ac:dyDescent="0.2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</row>
    <row r="900" spans="1:27" x14ac:dyDescent="0.2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</row>
    <row r="901" spans="1:27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</row>
    <row r="902" spans="1:27" x14ac:dyDescent="0.2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</row>
    <row r="903" spans="1:27" x14ac:dyDescent="0.2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</row>
    <row r="904" spans="1:27" x14ac:dyDescent="0.2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</row>
    <row r="905" spans="1:27" x14ac:dyDescent="0.2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</row>
    <row r="906" spans="1:27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</row>
    <row r="907" spans="1:27" x14ac:dyDescent="0.2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</row>
    <row r="908" spans="1:27" x14ac:dyDescent="0.2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</row>
    <row r="909" spans="1:27" x14ac:dyDescent="0.2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</row>
    <row r="910" spans="1:27" x14ac:dyDescent="0.2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</row>
    <row r="911" spans="1:27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</row>
    <row r="912" spans="1:27" x14ac:dyDescent="0.2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</row>
    <row r="913" spans="1:27" x14ac:dyDescent="0.2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</row>
    <row r="914" spans="1:27" x14ac:dyDescent="0.2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</row>
    <row r="915" spans="1:27" x14ac:dyDescent="0.2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</row>
    <row r="916" spans="1:27" x14ac:dyDescent="0.2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</row>
    <row r="917" spans="1:27" x14ac:dyDescent="0.2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</row>
    <row r="918" spans="1:27" x14ac:dyDescent="0.2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</row>
    <row r="919" spans="1:27" x14ac:dyDescent="0.2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</row>
    <row r="920" spans="1:27" x14ac:dyDescent="0.2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</row>
    <row r="921" spans="1:27" x14ac:dyDescent="0.2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</row>
    <row r="922" spans="1:27" x14ac:dyDescent="0.2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</row>
    <row r="923" spans="1:27" x14ac:dyDescent="0.2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</row>
    <row r="924" spans="1:27" x14ac:dyDescent="0.2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</row>
    <row r="925" spans="1:27" x14ac:dyDescent="0.2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</row>
    <row r="926" spans="1:27" x14ac:dyDescent="0.2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</row>
    <row r="927" spans="1:27" x14ac:dyDescent="0.2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</row>
    <row r="928" spans="1:27" x14ac:dyDescent="0.2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</row>
    <row r="929" spans="1:27" x14ac:dyDescent="0.2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</row>
    <row r="930" spans="1:27" x14ac:dyDescent="0.2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</row>
    <row r="931" spans="1:27" x14ac:dyDescent="0.2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</row>
    <row r="932" spans="1:27" x14ac:dyDescent="0.2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</row>
    <row r="933" spans="1:27" x14ac:dyDescent="0.2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</row>
    <row r="934" spans="1:27" x14ac:dyDescent="0.2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</row>
    <row r="935" spans="1:27" x14ac:dyDescent="0.2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</row>
    <row r="936" spans="1:27" x14ac:dyDescent="0.2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</row>
    <row r="937" spans="1:27" x14ac:dyDescent="0.2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</row>
    <row r="938" spans="1:27" x14ac:dyDescent="0.2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</row>
    <row r="939" spans="1:27" x14ac:dyDescent="0.2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</row>
    <row r="940" spans="1:27" x14ac:dyDescent="0.2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</row>
    <row r="941" spans="1:27" x14ac:dyDescent="0.2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</row>
    <row r="942" spans="1:27" x14ac:dyDescent="0.2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</row>
    <row r="943" spans="1:27" x14ac:dyDescent="0.2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</row>
    <row r="944" spans="1:27" x14ac:dyDescent="0.2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</row>
    <row r="945" spans="1:27" x14ac:dyDescent="0.2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</row>
    <row r="946" spans="1:27" x14ac:dyDescent="0.2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</row>
    <row r="947" spans="1:27" x14ac:dyDescent="0.2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</row>
    <row r="948" spans="1:27" x14ac:dyDescent="0.2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</row>
    <row r="949" spans="1:27" x14ac:dyDescent="0.2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</row>
    <row r="950" spans="1:27" x14ac:dyDescent="0.2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</row>
    <row r="951" spans="1:27" x14ac:dyDescent="0.2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</row>
    <row r="952" spans="1:27" x14ac:dyDescent="0.2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</row>
    <row r="953" spans="1:27" x14ac:dyDescent="0.2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</row>
    <row r="954" spans="1:27" x14ac:dyDescent="0.2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</row>
    <row r="955" spans="1:27" x14ac:dyDescent="0.2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</row>
    <row r="956" spans="1:27" x14ac:dyDescent="0.2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</row>
    <row r="957" spans="1:27" x14ac:dyDescent="0.2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</row>
    <row r="958" spans="1:27" x14ac:dyDescent="0.2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</row>
    <row r="959" spans="1:27" x14ac:dyDescent="0.2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</row>
    <row r="960" spans="1:27" x14ac:dyDescent="0.2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</row>
    <row r="961" spans="1:27" x14ac:dyDescent="0.2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</row>
    <row r="962" spans="1:27" x14ac:dyDescent="0.2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</row>
    <row r="963" spans="1:27" x14ac:dyDescent="0.2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</row>
    <row r="964" spans="1:27" x14ac:dyDescent="0.2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</row>
    <row r="965" spans="1:27" x14ac:dyDescent="0.2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</row>
    <row r="966" spans="1:27" x14ac:dyDescent="0.2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</row>
    <row r="967" spans="1:27" x14ac:dyDescent="0.2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</row>
    <row r="968" spans="1:27" x14ac:dyDescent="0.2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</row>
    <row r="969" spans="1:27" x14ac:dyDescent="0.2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</row>
    <row r="970" spans="1:27" x14ac:dyDescent="0.2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</row>
    <row r="971" spans="1:27" x14ac:dyDescent="0.2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</row>
    <row r="972" spans="1:27" x14ac:dyDescent="0.2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</row>
    <row r="973" spans="1:27" x14ac:dyDescent="0.2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</row>
    <row r="974" spans="1:27" x14ac:dyDescent="0.2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</row>
    <row r="975" spans="1:27" x14ac:dyDescent="0.2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</row>
    <row r="976" spans="1:27" x14ac:dyDescent="0.2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</row>
    <row r="977" spans="1:27" x14ac:dyDescent="0.2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</row>
    <row r="978" spans="1:27" x14ac:dyDescent="0.2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</row>
    <row r="979" spans="1:27" x14ac:dyDescent="0.2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</row>
    <row r="980" spans="1:27" x14ac:dyDescent="0.2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</row>
    <row r="981" spans="1:27" x14ac:dyDescent="0.2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</row>
    <row r="982" spans="1:27" x14ac:dyDescent="0.2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</row>
    <row r="983" spans="1:27" x14ac:dyDescent="0.25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</row>
    <row r="984" spans="1:27" x14ac:dyDescent="0.25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</row>
    <row r="985" spans="1:27" x14ac:dyDescent="0.25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</row>
    <row r="986" spans="1:27" x14ac:dyDescent="0.25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</row>
    <row r="987" spans="1:27" x14ac:dyDescent="0.25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</row>
    <row r="988" spans="1:27" x14ac:dyDescent="0.25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</row>
    <row r="989" spans="1:27" x14ac:dyDescent="0.25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</row>
    <row r="990" spans="1:27" x14ac:dyDescent="0.25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</row>
    <row r="991" spans="1:27" x14ac:dyDescent="0.25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</row>
    <row r="992" spans="1:27" x14ac:dyDescent="0.25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</row>
    <row r="993" spans="1:27" x14ac:dyDescent="0.25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</row>
    <row r="994" spans="1:27" x14ac:dyDescent="0.25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</row>
    <row r="995" spans="1:27" x14ac:dyDescent="0.25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</row>
    <row r="996" spans="1:27" x14ac:dyDescent="0.25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</row>
    <row r="997" spans="1:27" x14ac:dyDescent="0.25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</row>
  </sheetData>
  <mergeCells count="1"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OFERTA ECONÓMICA (Lote 2)</vt:lpstr>
      <vt:lpstr>RELACIÓN MATERIAL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cp:lastPrinted>2025-06-03T07:44:00Z</cp:lastPrinted>
  <dcterms:created xsi:type="dcterms:W3CDTF">2015-06-05T18:19:34Z</dcterms:created>
  <dcterms:modified xsi:type="dcterms:W3CDTF">2025-08-12T07:23:18Z</dcterms:modified>
</cp:coreProperties>
</file>